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20325" windowHeight="6435" activeTab="1"/>
  </bookViews>
  <sheets>
    <sheet name="Mannschaft" sheetId="1" r:id="rId1"/>
    <sheet name="Einzel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<sst xmlns="http://schemas.openxmlformats.org/spreadsheetml/2006/main" count="114" uniqueCount="28">
  <si>
    <t>Endergebnis Mannschaft</t>
  </si>
  <si>
    <t>Schwimmen</t>
  </si>
  <si>
    <t>Laufen</t>
  </si>
  <si>
    <t>Dressur</t>
  </si>
  <si>
    <t>Springen</t>
  </si>
  <si>
    <t>Einzel</t>
  </si>
  <si>
    <t>Mannschaft</t>
  </si>
  <si>
    <t>Teilnehmer</t>
  </si>
  <si>
    <t>Jahrg.</t>
  </si>
  <si>
    <t>Ge.</t>
  </si>
  <si>
    <t>Bonus Pkt.</t>
  </si>
  <si>
    <t>Zeit</t>
  </si>
  <si>
    <t>Punkte</t>
  </si>
  <si>
    <t>Platz</t>
  </si>
  <si>
    <t>MF:</t>
  </si>
  <si>
    <t>ER:</t>
  </si>
  <si>
    <t>Wertnote</t>
  </si>
  <si>
    <t>Endergebnis</t>
  </si>
  <si>
    <t xml:space="preserve">St. Nr. </t>
  </si>
  <si>
    <t>Verband</t>
  </si>
  <si>
    <t>G.</t>
  </si>
  <si>
    <t>Schw.</t>
  </si>
  <si>
    <t>Pkt.</t>
  </si>
  <si>
    <t>Pl.</t>
  </si>
  <si>
    <t>Lauf.</t>
  </si>
  <si>
    <t>Pkt</t>
  </si>
  <si>
    <t>Spr.</t>
  </si>
  <si>
    <t>Ges. Pkt.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</si>
</sst>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/>
      <right/>
      <top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 style="thin"/>
      <top style="thick"/>
      <bottom/>
    </border>
    <border>
      <left style="thin"/>
      <right/>
      <top style="thick"/>
      <bottom style="thin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 applyProtection="1">
      <alignment wrapText="1"/>
      <protection locked="0"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 wrapText="1"/>
    </xf>
    <xf numFmtId="0" fontId="7" fillId="34" borderId="16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6" xfId="0" applyFont="1" applyFill="1" applyBorder="1" applyAlignment="1">
      <alignment wrapText="1"/>
    </xf>
    <xf numFmtId="0" fontId="7" fillId="34" borderId="17" xfId="0" applyFont="1" applyFill="1" applyBorder="1" applyAlignment="1">
      <alignment wrapText="1"/>
    </xf>
    <xf numFmtId="0" fontId="7" fillId="34" borderId="16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/>
      <protection/>
    </xf>
    <xf numFmtId="0" fontId="7" fillId="34" borderId="13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 locked="0"/>
    </xf>
    <xf numFmtId="0" fontId="4" fillId="0" borderId="11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13" xfId="0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34" borderId="25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4" borderId="28" xfId="0" applyFont="1" applyFill="1" applyBorder="1" applyAlignment="1">
      <alignment/>
    </xf>
    <xf numFmtId="0" fontId="5" fillId="0" borderId="29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6" fillId="0" borderId="32" xfId="0" applyFont="1" applyFill="1" applyBorder="1" applyAlignment="1">
      <alignment/>
    </xf>
    <xf numFmtId="0" fontId="5" fillId="0" borderId="22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5" fillId="0" borderId="31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31" xfId="0" applyFont="1" applyFill="1" applyBorder="1" applyAlignment="1">
      <alignment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35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3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chl\Documents\Vierk&#228;mpfe\Bayerische%20Meisterschaft%202017\Mindelheim%20Junioren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chl\Documents\Vierk&#228;mpfe\Bayerische%20Meisterschaft%202017\Mindelheim%20Junioren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 und Ergebnis"/>
      <sheetName val="St. Schw."/>
      <sheetName val="St. Laufen"/>
      <sheetName val="St. Dressur"/>
      <sheetName val="St. Springen"/>
      <sheetName val="Erg. Schw."/>
      <sheetName val="Erg. Dressur"/>
      <sheetName val="Erg. Laufen"/>
      <sheetName val="Endergebnis"/>
      <sheetName val="Mannschaft"/>
      <sheetName val="Alterspunkte"/>
      <sheetName val="Schwimmen Neu"/>
      <sheetName val="Laufen Neu"/>
    </sheetNames>
    <sheetDataSet>
      <sheetData sheetId="0">
        <row r="2">
          <cell r="L2" t="str">
            <v>Juniorenvierkampf</v>
          </cell>
          <cell r="N2" t="str">
            <v>13. - 15.10.2017</v>
          </cell>
          <cell r="P2" t="str">
            <v>RFC Markt Erkheim</v>
          </cell>
        </row>
        <row r="4">
          <cell r="A4">
            <v>3</v>
          </cell>
          <cell r="B4" t="str">
            <v>Buchholz Anna</v>
          </cell>
          <cell r="C4">
            <v>210</v>
          </cell>
          <cell r="D4" t="str">
            <v>Franken I</v>
          </cell>
          <cell r="E4" t="str">
            <v>Kießling Andrea</v>
          </cell>
          <cell r="H4">
            <v>2003</v>
          </cell>
          <cell r="I4" t="str">
            <v>w</v>
          </cell>
          <cell r="N4">
            <v>34.87</v>
          </cell>
          <cell r="O4">
            <v>15.54</v>
          </cell>
          <cell r="P4">
            <v>7.4</v>
          </cell>
          <cell r="Q4">
            <v>7.2</v>
          </cell>
          <cell r="T4">
            <v>100</v>
          </cell>
          <cell r="V4">
            <v>1000</v>
          </cell>
          <cell r="W4">
            <v>2</v>
          </cell>
          <cell r="AC4">
            <v>630</v>
          </cell>
          <cell r="AD4">
            <v>16</v>
          </cell>
          <cell r="AE4">
            <v>2220</v>
          </cell>
          <cell r="AF4">
            <v>3</v>
          </cell>
          <cell r="AG4">
            <v>1440</v>
          </cell>
          <cell r="AH4">
            <v>4</v>
          </cell>
          <cell r="AI4">
            <v>5290</v>
          </cell>
        </row>
        <row r="5">
          <cell r="A5">
            <v>7</v>
          </cell>
          <cell r="B5" t="str">
            <v>Beckler Annika</v>
          </cell>
          <cell r="C5">
            <v>211</v>
          </cell>
          <cell r="D5" t="str">
            <v>Franken I</v>
          </cell>
          <cell r="E5" t="str">
            <v>Bösendörfer Lena</v>
          </cell>
          <cell r="H5">
            <v>2002</v>
          </cell>
          <cell r="I5" t="str">
            <v>w</v>
          </cell>
          <cell r="N5">
            <v>37.69</v>
          </cell>
          <cell r="O5">
            <v>14.21</v>
          </cell>
          <cell r="P5">
            <v>7.1</v>
          </cell>
          <cell r="Q5">
            <v>6.4</v>
          </cell>
          <cell r="T5">
            <v>50</v>
          </cell>
          <cell r="V5">
            <v>882</v>
          </cell>
          <cell r="W5">
            <v>9</v>
          </cell>
          <cell r="AC5">
            <v>748</v>
          </cell>
          <cell r="AD5">
            <v>9</v>
          </cell>
          <cell r="AE5">
            <v>2130</v>
          </cell>
          <cell r="AF5">
            <v>7</v>
          </cell>
          <cell r="AG5">
            <v>1280</v>
          </cell>
          <cell r="AH5">
            <v>15</v>
          </cell>
          <cell r="AI5">
            <v>5040</v>
          </cell>
        </row>
        <row r="6">
          <cell r="A6">
            <v>2</v>
          </cell>
          <cell r="B6" t="str">
            <v>Plohmer Pia</v>
          </cell>
          <cell r="C6">
            <v>212</v>
          </cell>
          <cell r="D6" t="str">
            <v>Franken I</v>
          </cell>
          <cell r="H6">
            <v>2004</v>
          </cell>
          <cell r="I6" t="str">
            <v>w</v>
          </cell>
          <cell r="N6">
            <v>37.37</v>
          </cell>
          <cell r="O6">
            <v>14.1</v>
          </cell>
          <cell r="P6">
            <v>7</v>
          </cell>
          <cell r="Q6">
            <v>6.9</v>
          </cell>
          <cell r="T6">
            <v>150</v>
          </cell>
          <cell r="V6">
            <v>991</v>
          </cell>
          <cell r="W6">
            <v>3</v>
          </cell>
          <cell r="AC6">
            <v>872</v>
          </cell>
          <cell r="AD6">
            <v>3</v>
          </cell>
          <cell r="AE6">
            <v>2100</v>
          </cell>
          <cell r="AF6">
            <v>9</v>
          </cell>
          <cell r="AG6">
            <v>1380</v>
          </cell>
          <cell r="AH6">
            <v>8</v>
          </cell>
          <cell r="AI6">
            <v>5343</v>
          </cell>
        </row>
        <row r="7">
          <cell r="A7">
            <v>5</v>
          </cell>
          <cell r="B7" t="str">
            <v>Bayreuther Anjulie</v>
          </cell>
          <cell r="C7">
            <v>213</v>
          </cell>
          <cell r="D7" t="str">
            <v>Franken I</v>
          </cell>
          <cell r="H7">
            <v>2002</v>
          </cell>
          <cell r="I7" t="str">
            <v>w</v>
          </cell>
          <cell r="N7">
            <v>36.97</v>
          </cell>
          <cell r="O7">
            <v>14.09</v>
          </cell>
          <cell r="P7">
            <v>7</v>
          </cell>
          <cell r="Q7">
            <v>7.2</v>
          </cell>
          <cell r="T7">
            <v>50</v>
          </cell>
          <cell r="V7">
            <v>903</v>
          </cell>
          <cell r="W7">
            <v>7</v>
          </cell>
          <cell r="AC7">
            <v>772</v>
          </cell>
          <cell r="AD7">
            <v>6</v>
          </cell>
          <cell r="AE7">
            <v>2100</v>
          </cell>
          <cell r="AF7">
            <v>9</v>
          </cell>
          <cell r="AG7">
            <v>1440</v>
          </cell>
          <cell r="AH7">
            <v>4</v>
          </cell>
          <cell r="AI7">
            <v>5215</v>
          </cell>
        </row>
        <row r="8">
          <cell r="A8">
            <v>23</v>
          </cell>
          <cell r="B8" t="str">
            <v>Reichel Cora</v>
          </cell>
          <cell r="C8">
            <v>214</v>
          </cell>
          <cell r="D8" t="str">
            <v>Franken II</v>
          </cell>
          <cell r="E8" t="str">
            <v>Augustin Ursula</v>
          </cell>
          <cell r="H8">
            <v>2001</v>
          </cell>
          <cell r="I8" t="str">
            <v>w</v>
          </cell>
          <cell r="N8">
            <v>41.56</v>
          </cell>
          <cell r="O8">
            <v>16.2</v>
          </cell>
          <cell r="P8">
            <v>5</v>
          </cell>
          <cell r="Q8">
            <v>4.5</v>
          </cell>
          <cell r="T8">
            <v>0</v>
          </cell>
          <cell r="V8">
            <v>715</v>
          </cell>
          <cell r="W8">
            <v>18</v>
          </cell>
          <cell r="AC8">
            <v>490</v>
          </cell>
          <cell r="AD8">
            <v>21</v>
          </cell>
          <cell r="AE8">
            <v>1500</v>
          </cell>
          <cell r="AF8">
            <v>23</v>
          </cell>
          <cell r="AG8">
            <v>900</v>
          </cell>
          <cell r="AH8">
            <v>22</v>
          </cell>
          <cell r="AI8">
            <v>3605</v>
          </cell>
        </row>
        <row r="9">
          <cell r="A9">
            <v>11</v>
          </cell>
          <cell r="B9" t="str">
            <v>Diller Alexandra</v>
          </cell>
          <cell r="C9">
            <v>215</v>
          </cell>
          <cell r="D9" t="str">
            <v>Franken II</v>
          </cell>
          <cell r="E9" t="str">
            <v>Mischau Elena</v>
          </cell>
          <cell r="H9">
            <v>1999</v>
          </cell>
          <cell r="I9" t="str">
            <v>w</v>
          </cell>
          <cell r="N9">
            <v>40.79</v>
          </cell>
          <cell r="O9">
            <v>13.25</v>
          </cell>
          <cell r="P9">
            <v>7.1</v>
          </cell>
          <cell r="Q9">
            <v>6.8</v>
          </cell>
          <cell r="T9">
            <v>-100</v>
          </cell>
          <cell r="V9">
            <v>639</v>
          </cell>
          <cell r="W9">
            <v>19</v>
          </cell>
          <cell r="AC9">
            <v>712</v>
          </cell>
          <cell r="AD9">
            <v>13</v>
          </cell>
          <cell r="AE9">
            <v>2130</v>
          </cell>
          <cell r="AF9">
            <v>7</v>
          </cell>
          <cell r="AG9">
            <v>1360</v>
          </cell>
          <cell r="AH9">
            <v>9</v>
          </cell>
          <cell r="AI9">
            <v>4841</v>
          </cell>
        </row>
        <row r="10">
          <cell r="A10">
            <v>20</v>
          </cell>
          <cell r="B10" t="str">
            <v>Augustin Clara</v>
          </cell>
          <cell r="C10">
            <v>216</v>
          </cell>
          <cell r="D10" t="str">
            <v>Franken II</v>
          </cell>
          <cell r="H10">
            <v>2003</v>
          </cell>
          <cell r="I10" t="str">
            <v>w</v>
          </cell>
          <cell r="N10">
            <v>53.12</v>
          </cell>
          <cell r="O10">
            <v>17.08</v>
          </cell>
          <cell r="P10">
            <v>6.1</v>
          </cell>
          <cell r="Q10">
            <v>5.4</v>
          </cell>
          <cell r="T10">
            <v>100</v>
          </cell>
          <cell r="V10">
            <v>467</v>
          </cell>
          <cell r="W10">
            <v>22</v>
          </cell>
          <cell r="AC10">
            <v>512</v>
          </cell>
          <cell r="AD10">
            <v>20</v>
          </cell>
          <cell r="AE10">
            <v>1830</v>
          </cell>
          <cell r="AF10">
            <v>18</v>
          </cell>
          <cell r="AG10">
            <v>1080</v>
          </cell>
          <cell r="AH10">
            <v>20</v>
          </cell>
          <cell r="AI10">
            <v>3889</v>
          </cell>
        </row>
        <row r="11">
          <cell r="A11">
            <v>18</v>
          </cell>
          <cell r="B11" t="str">
            <v>Großberger Leonie</v>
          </cell>
          <cell r="C11">
            <v>217</v>
          </cell>
          <cell r="D11" t="str">
            <v>Franken II</v>
          </cell>
          <cell r="H11">
            <v>2002</v>
          </cell>
          <cell r="I11" t="str">
            <v>w</v>
          </cell>
          <cell r="N11">
            <v>40.13</v>
          </cell>
          <cell r="O11">
            <v>14.38</v>
          </cell>
          <cell r="P11">
            <v>5.6</v>
          </cell>
          <cell r="Q11">
            <v>6.3</v>
          </cell>
          <cell r="T11">
            <v>50</v>
          </cell>
          <cell r="V11">
            <v>807</v>
          </cell>
          <cell r="W11">
            <v>13</v>
          </cell>
          <cell r="AC11">
            <v>718</v>
          </cell>
          <cell r="AD11">
            <v>12</v>
          </cell>
          <cell r="AE11">
            <v>1680</v>
          </cell>
          <cell r="AF11">
            <v>22</v>
          </cell>
          <cell r="AG11">
            <v>1260</v>
          </cell>
          <cell r="AH11">
            <v>16</v>
          </cell>
          <cell r="AI11">
            <v>4465</v>
          </cell>
        </row>
        <row r="12">
          <cell r="A12">
            <v>14</v>
          </cell>
          <cell r="B12" t="str">
            <v>Kavelius Anna</v>
          </cell>
          <cell r="C12">
            <v>218</v>
          </cell>
          <cell r="D12" t="str">
            <v>Ndb/Obpf I</v>
          </cell>
          <cell r="E12" t="str">
            <v>Herrmann Lena</v>
          </cell>
          <cell r="H12">
            <v>2002</v>
          </cell>
          <cell r="I12" t="str">
            <v>w</v>
          </cell>
          <cell r="N12">
            <v>48.07</v>
          </cell>
          <cell r="O12">
            <v>12.28</v>
          </cell>
          <cell r="P12">
            <v>6.2</v>
          </cell>
          <cell r="Q12">
            <v>6</v>
          </cell>
          <cell r="T12">
            <v>50</v>
          </cell>
          <cell r="V12">
            <v>570</v>
          </cell>
          <cell r="W12">
            <v>21</v>
          </cell>
          <cell r="AC12">
            <v>987</v>
          </cell>
          <cell r="AD12">
            <v>1</v>
          </cell>
          <cell r="AE12">
            <v>1860</v>
          </cell>
          <cell r="AF12">
            <v>16</v>
          </cell>
          <cell r="AG12">
            <v>1200</v>
          </cell>
          <cell r="AH12">
            <v>17</v>
          </cell>
          <cell r="AI12">
            <v>4617</v>
          </cell>
        </row>
        <row r="13">
          <cell r="A13">
            <v>9</v>
          </cell>
          <cell r="B13" t="str">
            <v>Hack Tom</v>
          </cell>
          <cell r="C13">
            <v>219</v>
          </cell>
          <cell r="D13" t="str">
            <v>Ndb/Obpf I</v>
          </cell>
          <cell r="E13" t="str">
            <v>Balan Lilly</v>
          </cell>
          <cell r="H13">
            <v>2002</v>
          </cell>
          <cell r="I13" t="str">
            <v>m</v>
          </cell>
          <cell r="N13">
            <v>35.25</v>
          </cell>
          <cell r="O13">
            <v>13.11</v>
          </cell>
          <cell r="P13">
            <v>6.5</v>
          </cell>
          <cell r="Q13">
            <v>7</v>
          </cell>
          <cell r="T13">
            <v>50</v>
          </cell>
          <cell r="V13">
            <v>894</v>
          </cell>
          <cell r="W13">
            <v>8</v>
          </cell>
          <cell r="AC13">
            <v>772</v>
          </cell>
          <cell r="AD13">
            <v>6</v>
          </cell>
          <cell r="AE13">
            <v>1950</v>
          </cell>
          <cell r="AF13">
            <v>15</v>
          </cell>
          <cell r="AG13">
            <v>1400</v>
          </cell>
          <cell r="AH13">
            <v>6</v>
          </cell>
          <cell r="AI13">
            <v>5016</v>
          </cell>
        </row>
        <row r="14">
          <cell r="A14">
            <v>19</v>
          </cell>
          <cell r="B14" t="str">
            <v>Rödl Anna</v>
          </cell>
          <cell r="C14">
            <v>220</v>
          </cell>
          <cell r="D14" t="str">
            <v>Ndb/Obpf I</v>
          </cell>
          <cell r="H14">
            <v>2003</v>
          </cell>
          <cell r="I14" t="str">
            <v>w</v>
          </cell>
          <cell r="N14">
            <v>36.72</v>
          </cell>
          <cell r="O14">
            <v>13.34</v>
          </cell>
          <cell r="P14">
            <v>4.8</v>
          </cell>
          <cell r="Q14">
            <v>5.7</v>
          </cell>
          <cell r="T14">
            <v>100</v>
          </cell>
          <cell r="V14">
            <v>959</v>
          </cell>
          <cell r="W14">
            <v>5</v>
          </cell>
          <cell r="AC14">
            <v>894</v>
          </cell>
          <cell r="AD14">
            <v>2</v>
          </cell>
          <cell r="AE14">
            <v>1440</v>
          </cell>
          <cell r="AF14">
            <v>24</v>
          </cell>
          <cell r="AG14">
            <v>1140</v>
          </cell>
          <cell r="AH14">
            <v>18</v>
          </cell>
          <cell r="AI14">
            <v>4433</v>
          </cell>
        </row>
        <row r="15">
          <cell r="A15">
            <v>6</v>
          </cell>
          <cell r="B15" t="str">
            <v>Faltermeier Sina</v>
          </cell>
          <cell r="C15">
            <v>221</v>
          </cell>
          <cell r="D15" t="str">
            <v>Ndb/Obpf I</v>
          </cell>
          <cell r="H15">
            <v>2002</v>
          </cell>
          <cell r="I15" t="str">
            <v>w</v>
          </cell>
          <cell r="N15">
            <v>43.16</v>
          </cell>
          <cell r="O15">
            <v>14.21</v>
          </cell>
          <cell r="P15">
            <v>6.8</v>
          </cell>
          <cell r="Q15">
            <v>8</v>
          </cell>
          <cell r="T15">
            <v>50</v>
          </cell>
          <cell r="V15">
            <v>717</v>
          </cell>
          <cell r="W15">
            <v>17</v>
          </cell>
          <cell r="AC15">
            <v>748</v>
          </cell>
          <cell r="AD15">
            <v>9</v>
          </cell>
          <cell r="AE15">
            <v>2040</v>
          </cell>
          <cell r="AF15">
            <v>12</v>
          </cell>
          <cell r="AG15">
            <v>1600</v>
          </cell>
          <cell r="AH15">
            <v>1</v>
          </cell>
          <cell r="AI15">
            <v>5105</v>
          </cell>
        </row>
        <row r="16">
          <cell r="A16">
            <v>16</v>
          </cell>
          <cell r="B16" t="str">
            <v>Eyermann Patrick</v>
          </cell>
          <cell r="C16">
            <v>222</v>
          </cell>
          <cell r="D16" t="str">
            <v>Ndb/Obpf II</v>
          </cell>
          <cell r="E16" t="str">
            <v>Eyermann Sandy</v>
          </cell>
          <cell r="H16">
            <v>2002</v>
          </cell>
          <cell r="I16" t="str">
            <v>m</v>
          </cell>
          <cell r="N16">
            <v>43.72</v>
          </cell>
          <cell r="O16">
            <v>13.34</v>
          </cell>
          <cell r="P16">
            <v>6.2</v>
          </cell>
          <cell r="Q16">
            <v>6.5</v>
          </cell>
          <cell r="T16">
            <v>50</v>
          </cell>
          <cell r="V16">
            <v>639</v>
          </cell>
          <cell r="W16">
            <v>19</v>
          </cell>
          <cell r="AC16">
            <v>724</v>
          </cell>
          <cell r="AD16">
            <v>11</v>
          </cell>
          <cell r="AE16">
            <v>1860</v>
          </cell>
          <cell r="AF16">
            <v>16</v>
          </cell>
          <cell r="AG16">
            <v>1300</v>
          </cell>
          <cell r="AH16">
            <v>14</v>
          </cell>
          <cell r="AI16">
            <v>4523</v>
          </cell>
        </row>
        <row r="17">
          <cell r="A17">
            <v>13</v>
          </cell>
          <cell r="B17" t="str">
            <v>Wiedermann Annkathrin</v>
          </cell>
          <cell r="C17">
            <v>223</v>
          </cell>
          <cell r="D17" t="str">
            <v>Ndb/Obpf II</v>
          </cell>
          <cell r="H17">
            <v>2001</v>
          </cell>
          <cell r="I17" t="str">
            <v>w</v>
          </cell>
          <cell r="N17">
            <v>39.75</v>
          </cell>
          <cell r="O17">
            <v>15.37</v>
          </cell>
          <cell r="P17">
            <v>6.8</v>
          </cell>
          <cell r="Q17">
            <v>6.8</v>
          </cell>
          <cell r="T17">
            <v>0</v>
          </cell>
          <cell r="V17">
            <v>769</v>
          </cell>
          <cell r="W17">
            <v>15</v>
          </cell>
          <cell r="AC17">
            <v>560</v>
          </cell>
          <cell r="AD17">
            <v>19</v>
          </cell>
          <cell r="AE17">
            <v>2040</v>
          </cell>
          <cell r="AF17">
            <v>12</v>
          </cell>
          <cell r="AG17">
            <v>1360</v>
          </cell>
          <cell r="AH17">
            <v>9</v>
          </cell>
          <cell r="AI17">
            <v>4729</v>
          </cell>
        </row>
        <row r="18">
          <cell r="A18">
            <v>17</v>
          </cell>
          <cell r="B18" t="str">
            <v>Meier Olivia</v>
          </cell>
          <cell r="C18">
            <v>224</v>
          </cell>
          <cell r="D18" t="str">
            <v>Ndb/Obpf II</v>
          </cell>
          <cell r="H18">
            <v>2002</v>
          </cell>
          <cell r="I18" t="str">
            <v>w</v>
          </cell>
          <cell r="N18">
            <v>39.91</v>
          </cell>
          <cell r="O18">
            <v>16.05</v>
          </cell>
          <cell r="P18">
            <v>5.8</v>
          </cell>
          <cell r="Q18">
            <v>6.8</v>
          </cell>
          <cell r="T18">
            <v>50</v>
          </cell>
          <cell r="V18">
            <v>813</v>
          </cell>
          <cell r="W18">
            <v>12</v>
          </cell>
          <cell r="AC18">
            <v>565</v>
          </cell>
          <cell r="AD18">
            <v>18</v>
          </cell>
          <cell r="AE18">
            <v>1740</v>
          </cell>
          <cell r="AF18">
            <v>20</v>
          </cell>
          <cell r="AG18">
            <v>1360</v>
          </cell>
          <cell r="AH18">
            <v>9</v>
          </cell>
          <cell r="AI18">
            <v>4478</v>
          </cell>
        </row>
        <row r="19">
          <cell r="A19">
            <v>10</v>
          </cell>
          <cell r="B19" t="str">
            <v>Schopper Christina</v>
          </cell>
          <cell r="C19">
            <v>225</v>
          </cell>
          <cell r="D19" t="str">
            <v>Ndb/Obpf II</v>
          </cell>
          <cell r="H19">
            <v>2000</v>
          </cell>
          <cell r="I19" t="str">
            <v>w</v>
          </cell>
          <cell r="N19">
            <v>36.03</v>
          </cell>
          <cell r="O19">
            <v>12.59</v>
          </cell>
          <cell r="P19">
            <v>7.6</v>
          </cell>
          <cell r="Q19">
            <v>5.3</v>
          </cell>
          <cell r="T19">
            <v>-50</v>
          </cell>
          <cell r="V19">
            <v>830</v>
          </cell>
          <cell r="W19">
            <v>11</v>
          </cell>
          <cell r="AC19">
            <v>817</v>
          </cell>
          <cell r="AD19">
            <v>5</v>
          </cell>
          <cell r="AE19">
            <v>2280</v>
          </cell>
          <cell r="AF19">
            <v>1</v>
          </cell>
          <cell r="AG19">
            <v>1060</v>
          </cell>
          <cell r="AH19">
            <v>21</v>
          </cell>
          <cell r="AI19">
            <v>4987</v>
          </cell>
        </row>
        <row r="20">
          <cell r="A20">
            <v>22</v>
          </cell>
          <cell r="B20" t="str">
            <v>Schmid Pia-Sophie</v>
          </cell>
          <cell r="C20">
            <v>226</v>
          </cell>
          <cell r="D20" t="str">
            <v>Oberbayern</v>
          </cell>
          <cell r="E20" t="str">
            <v>Rüster Dorothee</v>
          </cell>
          <cell r="H20">
            <v>2004</v>
          </cell>
          <cell r="I20" t="str">
            <v>w</v>
          </cell>
          <cell r="N20">
            <v>37.81</v>
          </cell>
          <cell r="O20">
            <v>15.55</v>
          </cell>
          <cell r="P20">
            <v>7.2</v>
          </cell>
          <cell r="Q20">
            <v>0</v>
          </cell>
          <cell r="T20">
            <v>150</v>
          </cell>
          <cell r="V20">
            <v>976</v>
          </cell>
          <cell r="W20">
            <v>4</v>
          </cell>
          <cell r="AC20">
            <v>680</v>
          </cell>
          <cell r="AD20">
            <v>15</v>
          </cell>
          <cell r="AE20">
            <v>2160</v>
          </cell>
          <cell r="AF20">
            <v>5</v>
          </cell>
          <cell r="AG20">
            <v>0</v>
          </cell>
          <cell r="AH20">
            <v>24</v>
          </cell>
          <cell r="AI20">
            <v>3816</v>
          </cell>
        </row>
        <row r="21">
          <cell r="A21">
            <v>15</v>
          </cell>
          <cell r="B21" t="str">
            <v>Strube Antonia</v>
          </cell>
          <cell r="C21">
            <v>227</v>
          </cell>
          <cell r="D21" t="str">
            <v>Oberbayern</v>
          </cell>
          <cell r="H21">
            <v>2003</v>
          </cell>
          <cell r="I21" t="str">
            <v>w</v>
          </cell>
          <cell r="N21">
            <v>43.59</v>
          </cell>
          <cell r="O21">
            <v>15.18</v>
          </cell>
          <cell r="P21">
            <v>5.8</v>
          </cell>
          <cell r="Q21">
            <v>6.7</v>
          </cell>
          <cell r="T21">
            <v>100</v>
          </cell>
          <cell r="V21">
            <v>755</v>
          </cell>
          <cell r="W21">
            <v>16</v>
          </cell>
          <cell r="AC21">
            <v>690</v>
          </cell>
          <cell r="AD21">
            <v>14</v>
          </cell>
          <cell r="AE21">
            <v>1740</v>
          </cell>
          <cell r="AF21">
            <v>20</v>
          </cell>
          <cell r="AG21">
            <v>1340</v>
          </cell>
          <cell r="AH21">
            <v>12</v>
          </cell>
          <cell r="AI21">
            <v>4525</v>
          </cell>
        </row>
        <row r="22">
          <cell r="A22">
            <v>24</v>
          </cell>
          <cell r="B22" t="str">
            <v>Wallenborn Enya</v>
          </cell>
          <cell r="C22">
            <v>228</v>
          </cell>
          <cell r="D22" t="str">
            <v>Oberbayern</v>
          </cell>
          <cell r="H22">
            <v>2003</v>
          </cell>
          <cell r="I22" t="str">
            <v>w</v>
          </cell>
          <cell r="N22">
            <v>63.06</v>
          </cell>
          <cell r="O22">
            <v>17.42</v>
          </cell>
          <cell r="P22">
            <v>7.3</v>
          </cell>
          <cell r="Q22">
            <v>3</v>
          </cell>
          <cell r="T22">
            <v>100</v>
          </cell>
          <cell r="V22">
            <v>200</v>
          </cell>
          <cell r="W22">
            <v>24</v>
          </cell>
          <cell r="AC22">
            <v>464</v>
          </cell>
          <cell r="AD22">
            <v>23</v>
          </cell>
          <cell r="AE22">
            <v>2190</v>
          </cell>
          <cell r="AF22">
            <v>4</v>
          </cell>
          <cell r="AG22">
            <v>600</v>
          </cell>
          <cell r="AH22">
            <v>23</v>
          </cell>
          <cell r="AI22">
            <v>3454</v>
          </cell>
        </row>
        <row r="23">
          <cell r="A23">
            <v>21</v>
          </cell>
          <cell r="B23" t="str">
            <v>Rötzer Lucia</v>
          </cell>
          <cell r="C23">
            <v>229</v>
          </cell>
          <cell r="D23" t="str">
            <v>Oberbayern</v>
          </cell>
          <cell r="H23">
            <v>2002</v>
          </cell>
          <cell r="I23" t="str">
            <v>w</v>
          </cell>
          <cell r="N23">
            <v>52.03</v>
          </cell>
          <cell r="O23">
            <v>16.57</v>
          </cell>
          <cell r="P23">
            <v>6</v>
          </cell>
          <cell r="Q23">
            <v>5.6</v>
          </cell>
          <cell r="T23">
            <v>50</v>
          </cell>
          <cell r="V23">
            <v>450</v>
          </cell>
          <cell r="W23">
            <v>23</v>
          </cell>
          <cell r="AC23">
            <v>475</v>
          </cell>
          <cell r="AD23">
            <v>22</v>
          </cell>
          <cell r="AE23">
            <v>1800</v>
          </cell>
          <cell r="AF23">
            <v>19</v>
          </cell>
          <cell r="AG23">
            <v>1120</v>
          </cell>
          <cell r="AH23">
            <v>19</v>
          </cell>
          <cell r="AI23">
            <v>3845</v>
          </cell>
        </row>
        <row r="24">
          <cell r="A24">
            <v>8</v>
          </cell>
          <cell r="B24" t="str">
            <v>Graf Franziska</v>
          </cell>
          <cell r="C24">
            <v>230</v>
          </cell>
          <cell r="D24" t="str">
            <v>Schwaben </v>
          </cell>
          <cell r="E24" t="str">
            <v>Ostermayr Daniel</v>
          </cell>
          <cell r="H24">
            <v>2002</v>
          </cell>
          <cell r="I24" t="str">
            <v>w</v>
          </cell>
          <cell r="N24">
            <v>36.1</v>
          </cell>
          <cell r="O24">
            <v>17.32</v>
          </cell>
          <cell r="P24">
            <v>7.2</v>
          </cell>
          <cell r="Q24">
            <v>7.5</v>
          </cell>
          <cell r="T24">
            <v>50</v>
          </cell>
          <cell r="V24">
            <v>927</v>
          </cell>
          <cell r="W24">
            <v>6</v>
          </cell>
          <cell r="AC24">
            <v>430</v>
          </cell>
          <cell r="AD24">
            <v>24</v>
          </cell>
          <cell r="AE24">
            <v>2160</v>
          </cell>
          <cell r="AF24">
            <v>5</v>
          </cell>
          <cell r="AG24">
            <v>1500</v>
          </cell>
          <cell r="AH24">
            <v>3</v>
          </cell>
          <cell r="AI24">
            <v>5017</v>
          </cell>
        </row>
        <row r="25">
          <cell r="A25">
            <v>4</v>
          </cell>
          <cell r="B25" t="str">
            <v>Lein Johanna</v>
          </cell>
          <cell r="C25">
            <v>231</v>
          </cell>
          <cell r="D25" t="str">
            <v>Schwaben </v>
          </cell>
          <cell r="E25" t="str">
            <v>Klein Anna</v>
          </cell>
          <cell r="H25">
            <v>2001</v>
          </cell>
          <cell r="I25" t="str">
            <v>w</v>
          </cell>
          <cell r="N25">
            <v>36.2</v>
          </cell>
          <cell r="O25">
            <v>13.49</v>
          </cell>
          <cell r="P25">
            <v>7.5</v>
          </cell>
          <cell r="Q25">
            <v>7</v>
          </cell>
          <cell r="T25">
            <v>0</v>
          </cell>
          <cell r="V25">
            <v>874</v>
          </cell>
          <cell r="W25">
            <v>10</v>
          </cell>
          <cell r="AC25">
            <v>764</v>
          </cell>
          <cell r="AD25">
            <v>8</v>
          </cell>
          <cell r="AE25">
            <v>2250</v>
          </cell>
          <cell r="AF25">
            <v>2</v>
          </cell>
          <cell r="AG25">
            <v>1400</v>
          </cell>
          <cell r="AH25">
            <v>6</v>
          </cell>
          <cell r="AI25">
            <v>5288</v>
          </cell>
        </row>
        <row r="26">
          <cell r="A26">
            <v>12</v>
          </cell>
          <cell r="B26" t="str">
            <v>Rangone Chiara</v>
          </cell>
          <cell r="C26">
            <v>232</v>
          </cell>
          <cell r="D26" t="str">
            <v>Schwaben </v>
          </cell>
          <cell r="H26">
            <v>2001</v>
          </cell>
          <cell r="I26" t="str">
            <v>w</v>
          </cell>
          <cell r="N26">
            <v>39.43</v>
          </cell>
          <cell r="O26">
            <v>15.04</v>
          </cell>
          <cell r="P26">
            <v>6.8</v>
          </cell>
          <cell r="Q26">
            <v>6.7</v>
          </cell>
          <cell r="T26">
            <v>0</v>
          </cell>
          <cell r="V26">
            <v>778</v>
          </cell>
          <cell r="W26">
            <v>14</v>
          </cell>
          <cell r="AC26">
            <v>615</v>
          </cell>
          <cell r="AD26">
            <v>17</v>
          </cell>
          <cell r="AE26">
            <v>2040</v>
          </cell>
          <cell r="AF26">
            <v>12</v>
          </cell>
          <cell r="AG26">
            <v>1340</v>
          </cell>
          <cell r="AH26">
            <v>12</v>
          </cell>
          <cell r="AI26">
            <v>4773</v>
          </cell>
        </row>
        <row r="27">
          <cell r="A27">
            <v>1</v>
          </cell>
          <cell r="B27" t="str">
            <v>Waldmann Chiara</v>
          </cell>
          <cell r="C27">
            <v>233</v>
          </cell>
          <cell r="D27" t="str">
            <v>Schwaben </v>
          </cell>
          <cell r="H27">
            <v>2002</v>
          </cell>
          <cell r="I27" t="str">
            <v>w</v>
          </cell>
          <cell r="N27">
            <v>32.34</v>
          </cell>
          <cell r="O27">
            <v>13.25</v>
          </cell>
          <cell r="P27">
            <v>7</v>
          </cell>
          <cell r="Q27">
            <v>7.8</v>
          </cell>
          <cell r="T27">
            <v>50</v>
          </cell>
          <cell r="V27">
            <v>1000</v>
          </cell>
          <cell r="W27">
            <v>1</v>
          </cell>
          <cell r="AC27">
            <v>862</v>
          </cell>
          <cell r="AD27">
            <v>4</v>
          </cell>
          <cell r="AE27">
            <v>2100</v>
          </cell>
          <cell r="AF27">
            <v>9</v>
          </cell>
          <cell r="AG27">
            <v>1560</v>
          </cell>
          <cell r="AH27">
            <v>2</v>
          </cell>
          <cell r="AI27">
            <v>5522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 und Ergebnis"/>
      <sheetName val="St. Schw."/>
      <sheetName val="St. Laufen"/>
      <sheetName val="St. Dressur"/>
      <sheetName val="St. Springen"/>
      <sheetName val="Erg. Schw."/>
      <sheetName val="Erg. Dressur"/>
      <sheetName val="Erg. Laufen"/>
      <sheetName val="Endergebnis"/>
      <sheetName val="Mannschaft"/>
      <sheetName val="Alterspunkte"/>
      <sheetName val="Schwimmen Neu"/>
      <sheetName val="Laufen Neu"/>
    </sheetNames>
    <sheetDataSet>
      <sheetData sheetId="0">
        <row r="2">
          <cell r="L2" t="str">
            <v>Nachwuchsvierkampf</v>
          </cell>
          <cell r="N2" t="str">
            <v>13. - 15.10.2017</v>
          </cell>
          <cell r="P2" t="str">
            <v>RFC Markt Erkheim</v>
          </cell>
        </row>
        <row r="4">
          <cell r="A4">
            <v>16</v>
          </cell>
          <cell r="B4" t="str">
            <v>Augustin Viola</v>
          </cell>
          <cell r="C4">
            <v>247</v>
          </cell>
          <cell r="D4" t="str">
            <v>Franken E</v>
          </cell>
          <cell r="E4" t="str">
            <v>Berner-Leis Maria</v>
          </cell>
          <cell r="H4">
            <v>2006</v>
          </cell>
          <cell r="I4" t="str">
            <v>w</v>
          </cell>
          <cell r="N4">
            <v>63.12</v>
          </cell>
          <cell r="O4">
            <v>9.52</v>
          </cell>
          <cell r="P4">
            <v>6</v>
          </cell>
          <cell r="Q4">
            <v>0</v>
          </cell>
          <cell r="T4">
            <v>150</v>
          </cell>
          <cell r="V4">
            <v>248</v>
          </cell>
          <cell r="W4">
            <v>15</v>
          </cell>
          <cell r="AC4">
            <v>788</v>
          </cell>
          <cell r="AD4">
            <v>8</v>
          </cell>
          <cell r="AE4">
            <v>1800</v>
          </cell>
          <cell r="AF4">
            <v>10</v>
          </cell>
          <cell r="AG4">
            <v>0</v>
          </cell>
          <cell r="AH4">
            <v>16</v>
          </cell>
          <cell r="AI4">
            <v>2836</v>
          </cell>
        </row>
        <row r="5">
          <cell r="A5">
            <v>1</v>
          </cell>
          <cell r="B5" t="str">
            <v>Tolksdorf Nila Celine</v>
          </cell>
          <cell r="C5">
            <v>248</v>
          </cell>
          <cell r="D5" t="str">
            <v>Franken E</v>
          </cell>
          <cell r="E5" t="str">
            <v>Gössel Anna</v>
          </cell>
          <cell r="H5">
            <v>2006</v>
          </cell>
          <cell r="I5" t="str">
            <v>w</v>
          </cell>
          <cell r="N5">
            <v>47.44</v>
          </cell>
          <cell r="O5">
            <v>9.46</v>
          </cell>
          <cell r="P5">
            <v>8</v>
          </cell>
          <cell r="Q5">
            <v>6.7</v>
          </cell>
          <cell r="T5">
            <v>150</v>
          </cell>
          <cell r="V5">
            <v>688</v>
          </cell>
          <cell r="W5">
            <v>6</v>
          </cell>
          <cell r="AC5">
            <v>800</v>
          </cell>
          <cell r="AD5">
            <v>7</v>
          </cell>
          <cell r="AE5">
            <v>2400</v>
          </cell>
          <cell r="AF5">
            <v>1</v>
          </cell>
          <cell r="AG5">
            <v>1340</v>
          </cell>
          <cell r="AH5">
            <v>13</v>
          </cell>
          <cell r="AI5">
            <v>5228</v>
          </cell>
        </row>
        <row r="6">
          <cell r="A6">
            <v>10</v>
          </cell>
          <cell r="B6" t="str">
            <v>Gebhardt Jona Lea</v>
          </cell>
          <cell r="C6">
            <v>249</v>
          </cell>
          <cell r="D6" t="str">
            <v>Franken E</v>
          </cell>
          <cell r="H6">
            <v>2003</v>
          </cell>
          <cell r="I6" t="str">
            <v>w</v>
          </cell>
          <cell r="N6">
            <v>38.31</v>
          </cell>
          <cell r="O6">
            <v>8.48</v>
          </cell>
          <cell r="P6">
            <v>6.2</v>
          </cell>
          <cell r="Q6">
            <v>6.2</v>
          </cell>
          <cell r="T6">
            <v>0</v>
          </cell>
          <cell r="V6">
            <v>811</v>
          </cell>
          <cell r="W6">
            <v>1</v>
          </cell>
          <cell r="AC6">
            <v>764</v>
          </cell>
          <cell r="AD6">
            <v>10</v>
          </cell>
          <cell r="AE6">
            <v>1860</v>
          </cell>
          <cell r="AF6">
            <v>8</v>
          </cell>
          <cell r="AG6">
            <v>1240</v>
          </cell>
          <cell r="AH6">
            <v>15</v>
          </cell>
          <cell r="AI6">
            <v>4675</v>
          </cell>
        </row>
        <row r="7">
          <cell r="A7">
            <v>14</v>
          </cell>
          <cell r="B7" t="str">
            <v>Beckler Johannes</v>
          </cell>
          <cell r="C7">
            <v>250</v>
          </cell>
          <cell r="D7" t="str">
            <v>Franken E</v>
          </cell>
          <cell r="H7">
            <v>2005</v>
          </cell>
          <cell r="I7" t="str">
            <v>m</v>
          </cell>
          <cell r="N7">
            <v>55.31</v>
          </cell>
          <cell r="O7">
            <v>8.26</v>
          </cell>
          <cell r="P7">
            <v>5.5</v>
          </cell>
          <cell r="Q7">
            <v>7.1</v>
          </cell>
          <cell r="T7">
            <v>100</v>
          </cell>
          <cell r="V7">
            <v>341</v>
          </cell>
          <cell r="W7">
            <v>14</v>
          </cell>
          <cell r="AC7">
            <v>828</v>
          </cell>
          <cell r="AD7">
            <v>6</v>
          </cell>
          <cell r="AE7">
            <v>1650</v>
          </cell>
          <cell r="AF7">
            <v>16</v>
          </cell>
          <cell r="AG7">
            <v>1420</v>
          </cell>
          <cell r="AH7">
            <v>9</v>
          </cell>
          <cell r="AI7">
            <v>4239</v>
          </cell>
        </row>
        <row r="8">
          <cell r="A8">
            <v>9</v>
          </cell>
          <cell r="B8" t="str">
            <v>Rödl Jule</v>
          </cell>
          <cell r="C8">
            <v>251</v>
          </cell>
          <cell r="D8" t="str">
            <v>Ndb/Obpf E</v>
          </cell>
          <cell r="E8" t="str">
            <v>Taubmann Lisa</v>
          </cell>
          <cell r="H8">
            <v>2006</v>
          </cell>
          <cell r="I8" t="str">
            <v>w</v>
          </cell>
          <cell r="N8">
            <v>49.47</v>
          </cell>
          <cell r="O8">
            <v>9.24</v>
          </cell>
          <cell r="P8">
            <v>6</v>
          </cell>
          <cell r="Q8">
            <v>7.2</v>
          </cell>
          <cell r="T8">
            <v>150</v>
          </cell>
          <cell r="V8">
            <v>628</v>
          </cell>
          <cell r="W8">
            <v>8</v>
          </cell>
          <cell r="AC8">
            <v>842</v>
          </cell>
          <cell r="AD8">
            <v>4</v>
          </cell>
          <cell r="AE8">
            <v>1800</v>
          </cell>
          <cell r="AF8">
            <v>10</v>
          </cell>
          <cell r="AG8">
            <v>1440</v>
          </cell>
          <cell r="AH8">
            <v>7</v>
          </cell>
          <cell r="AI8">
            <v>4710</v>
          </cell>
        </row>
        <row r="9">
          <cell r="A9">
            <v>15</v>
          </cell>
          <cell r="B9" t="str">
            <v>Koch Hannes</v>
          </cell>
          <cell r="C9">
            <v>252</v>
          </cell>
          <cell r="D9" t="str">
            <v>Ndb/Obpf E</v>
          </cell>
          <cell r="E9" t="str">
            <v>Heiduk Jana</v>
          </cell>
          <cell r="H9">
            <v>2005</v>
          </cell>
          <cell r="I9" t="str">
            <v>m</v>
          </cell>
          <cell r="N9">
            <v>59.16</v>
          </cell>
          <cell r="O9">
            <v>9.39</v>
          </cell>
          <cell r="P9">
            <v>5.7</v>
          </cell>
          <cell r="Q9">
            <v>7.6</v>
          </cell>
          <cell r="T9">
            <v>100</v>
          </cell>
          <cell r="V9">
            <v>238</v>
          </cell>
          <cell r="W9">
            <v>16</v>
          </cell>
          <cell r="AC9">
            <v>685</v>
          </cell>
          <cell r="AD9">
            <v>12</v>
          </cell>
          <cell r="AE9">
            <v>1710</v>
          </cell>
          <cell r="AF9">
            <v>14</v>
          </cell>
          <cell r="AG9">
            <v>1520</v>
          </cell>
          <cell r="AH9">
            <v>4</v>
          </cell>
          <cell r="AI9">
            <v>4153</v>
          </cell>
        </row>
        <row r="10">
          <cell r="A10">
            <v>6</v>
          </cell>
          <cell r="B10" t="str">
            <v>Werner Hanna</v>
          </cell>
          <cell r="C10">
            <v>253</v>
          </cell>
          <cell r="D10" t="str">
            <v>Ndb/Obpf E</v>
          </cell>
          <cell r="H10">
            <v>2003</v>
          </cell>
          <cell r="I10" t="str">
            <v>w</v>
          </cell>
          <cell r="N10">
            <v>44.87</v>
          </cell>
          <cell r="O10">
            <v>8.42</v>
          </cell>
          <cell r="P10">
            <v>6.5</v>
          </cell>
          <cell r="Q10">
            <v>7.5</v>
          </cell>
          <cell r="T10">
            <v>0</v>
          </cell>
          <cell r="V10">
            <v>616</v>
          </cell>
          <cell r="W10">
            <v>9</v>
          </cell>
          <cell r="AC10">
            <v>776</v>
          </cell>
          <cell r="AD10">
            <v>9</v>
          </cell>
          <cell r="AE10">
            <v>1950</v>
          </cell>
          <cell r="AF10">
            <v>6</v>
          </cell>
          <cell r="AG10">
            <v>1500</v>
          </cell>
          <cell r="AH10">
            <v>5</v>
          </cell>
          <cell r="AI10">
            <v>4842</v>
          </cell>
        </row>
        <row r="11">
          <cell r="A11">
            <v>5</v>
          </cell>
          <cell r="B11" t="str">
            <v>Schlemmer Pauline</v>
          </cell>
          <cell r="C11">
            <v>254</v>
          </cell>
          <cell r="D11" t="str">
            <v>Ndb/Obpf E</v>
          </cell>
          <cell r="H11">
            <v>2003</v>
          </cell>
          <cell r="I11" t="str">
            <v>w</v>
          </cell>
          <cell r="N11">
            <v>39.09</v>
          </cell>
          <cell r="O11">
            <v>8.16</v>
          </cell>
          <cell r="P11">
            <v>6.7</v>
          </cell>
          <cell r="Q11">
            <v>6.3</v>
          </cell>
          <cell r="T11">
            <v>0</v>
          </cell>
          <cell r="V11">
            <v>790</v>
          </cell>
          <cell r="W11">
            <v>2</v>
          </cell>
          <cell r="AC11">
            <v>830</v>
          </cell>
          <cell r="AD11">
            <v>5</v>
          </cell>
          <cell r="AE11">
            <v>2010</v>
          </cell>
          <cell r="AF11">
            <v>5</v>
          </cell>
          <cell r="AG11">
            <v>1260</v>
          </cell>
          <cell r="AH11">
            <v>14</v>
          </cell>
          <cell r="AI11">
            <v>4890</v>
          </cell>
        </row>
        <row r="12">
          <cell r="A12">
            <v>12</v>
          </cell>
          <cell r="B12" t="str">
            <v>Kolmsee Lilly</v>
          </cell>
          <cell r="C12">
            <v>255</v>
          </cell>
          <cell r="D12" t="str">
            <v>Oberbayern E</v>
          </cell>
          <cell r="E12" t="str">
            <v>Rüster Dorothee</v>
          </cell>
          <cell r="H12">
            <v>2007</v>
          </cell>
          <cell r="I12" t="str">
            <v>w</v>
          </cell>
          <cell r="N12">
            <v>59.56</v>
          </cell>
          <cell r="O12">
            <v>9.33</v>
          </cell>
          <cell r="P12">
            <v>6.2</v>
          </cell>
          <cell r="Q12">
            <v>6.8</v>
          </cell>
          <cell r="T12">
            <v>200</v>
          </cell>
          <cell r="V12">
            <v>375</v>
          </cell>
          <cell r="W12">
            <v>13</v>
          </cell>
          <cell r="AC12">
            <v>874</v>
          </cell>
          <cell r="AD12">
            <v>1</v>
          </cell>
          <cell r="AE12">
            <v>1860</v>
          </cell>
          <cell r="AF12">
            <v>8</v>
          </cell>
          <cell r="AG12">
            <v>1360</v>
          </cell>
          <cell r="AH12">
            <v>12</v>
          </cell>
          <cell r="AI12">
            <v>4469</v>
          </cell>
        </row>
        <row r="13">
          <cell r="A13">
            <v>13</v>
          </cell>
          <cell r="B13" t="str">
            <v>von Bechtolsheim Lieny</v>
          </cell>
          <cell r="C13">
            <v>256</v>
          </cell>
          <cell r="D13" t="str">
            <v>Oberbayern E</v>
          </cell>
          <cell r="H13">
            <v>2004</v>
          </cell>
          <cell r="I13" t="str">
            <v>w</v>
          </cell>
          <cell r="N13">
            <v>49.91</v>
          </cell>
          <cell r="O13">
            <v>9.47</v>
          </cell>
          <cell r="P13">
            <v>5.6</v>
          </cell>
          <cell r="Q13">
            <v>7.2</v>
          </cell>
          <cell r="T13">
            <v>50</v>
          </cell>
          <cell r="V13">
            <v>513</v>
          </cell>
          <cell r="W13">
            <v>11</v>
          </cell>
          <cell r="AC13">
            <v>700</v>
          </cell>
          <cell r="AD13">
            <v>11</v>
          </cell>
          <cell r="AE13">
            <v>1680</v>
          </cell>
          <cell r="AF13">
            <v>15</v>
          </cell>
          <cell r="AG13">
            <v>1440</v>
          </cell>
          <cell r="AH13">
            <v>7</v>
          </cell>
          <cell r="AI13">
            <v>4333</v>
          </cell>
        </row>
        <row r="14">
          <cell r="A14">
            <v>11</v>
          </cell>
          <cell r="B14" t="str">
            <v>Siegwald Marie</v>
          </cell>
          <cell r="C14">
            <v>257</v>
          </cell>
          <cell r="D14" t="str">
            <v>Oberbayern E</v>
          </cell>
          <cell r="H14">
            <v>2004</v>
          </cell>
          <cell r="I14" t="str">
            <v>w</v>
          </cell>
          <cell r="N14">
            <v>54.12</v>
          </cell>
          <cell r="O14">
            <v>10.19</v>
          </cell>
          <cell r="P14">
            <v>6.5</v>
          </cell>
          <cell r="Q14">
            <v>8.2</v>
          </cell>
          <cell r="T14">
            <v>50</v>
          </cell>
          <cell r="V14">
            <v>387</v>
          </cell>
          <cell r="W14">
            <v>12</v>
          </cell>
          <cell r="AC14">
            <v>640</v>
          </cell>
          <cell r="AD14">
            <v>14</v>
          </cell>
          <cell r="AE14">
            <v>1950</v>
          </cell>
          <cell r="AF14">
            <v>6</v>
          </cell>
          <cell r="AG14">
            <v>1639.9999999999998</v>
          </cell>
          <cell r="AH14">
            <v>1</v>
          </cell>
          <cell r="AI14">
            <v>4617</v>
          </cell>
        </row>
        <row r="15">
          <cell r="A15">
            <v>4</v>
          </cell>
          <cell r="B15" t="str">
            <v>von Braun Amelie</v>
          </cell>
          <cell r="C15">
            <v>258</v>
          </cell>
          <cell r="D15" t="str">
            <v>Oberbayern E</v>
          </cell>
          <cell r="H15">
            <v>2004</v>
          </cell>
          <cell r="I15" t="str">
            <v>w</v>
          </cell>
          <cell r="N15">
            <v>44.45</v>
          </cell>
          <cell r="O15">
            <v>10.37</v>
          </cell>
          <cell r="P15">
            <v>7.5</v>
          </cell>
          <cell r="Q15">
            <v>7</v>
          </cell>
          <cell r="T15">
            <v>50</v>
          </cell>
          <cell r="V15">
            <v>678</v>
          </cell>
          <cell r="W15">
            <v>7</v>
          </cell>
          <cell r="AC15">
            <v>610</v>
          </cell>
          <cell r="AD15">
            <v>16</v>
          </cell>
          <cell r="AE15">
            <v>2250</v>
          </cell>
          <cell r="AF15">
            <v>2</v>
          </cell>
          <cell r="AG15">
            <v>1400</v>
          </cell>
          <cell r="AH15">
            <v>10</v>
          </cell>
          <cell r="AI15">
            <v>4938</v>
          </cell>
        </row>
        <row r="16">
          <cell r="A16">
            <v>7</v>
          </cell>
          <cell r="B16" t="str">
            <v>Brandelik Anabel</v>
          </cell>
          <cell r="C16">
            <v>259</v>
          </cell>
          <cell r="D16" t="str">
            <v>Schwaben E</v>
          </cell>
          <cell r="E16" t="str">
            <v>Nägele Beate</v>
          </cell>
          <cell r="H16">
            <v>2005</v>
          </cell>
          <cell r="I16" t="str">
            <v>w</v>
          </cell>
          <cell r="N16">
            <v>48.36</v>
          </cell>
          <cell r="O16">
            <v>10.49</v>
          </cell>
          <cell r="P16">
            <v>6.8</v>
          </cell>
          <cell r="Q16">
            <v>7.3</v>
          </cell>
          <cell r="T16">
            <v>100</v>
          </cell>
          <cell r="V16">
            <v>611</v>
          </cell>
          <cell r="W16">
            <v>10</v>
          </cell>
          <cell r="AC16">
            <v>640</v>
          </cell>
          <cell r="AD16">
            <v>14</v>
          </cell>
          <cell r="AE16">
            <v>2040</v>
          </cell>
          <cell r="AF16">
            <v>4</v>
          </cell>
          <cell r="AG16">
            <v>1460</v>
          </cell>
          <cell r="AH16">
            <v>6</v>
          </cell>
          <cell r="AI16">
            <v>4751</v>
          </cell>
        </row>
        <row r="17">
          <cell r="A17">
            <v>8</v>
          </cell>
          <cell r="B17" t="str">
            <v>Fischer Amelie</v>
          </cell>
          <cell r="C17">
            <v>261</v>
          </cell>
          <cell r="D17" t="str">
            <v>Schwaben E</v>
          </cell>
          <cell r="E17" t="str">
            <v>Dreier Sina</v>
          </cell>
          <cell r="H17">
            <v>2003</v>
          </cell>
          <cell r="I17" t="str">
            <v>w</v>
          </cell>
          <cell r="N17">
            <v>40.97</v>
          </cell>
          <cell r="O17">
            <v>7.57</v>
          </cell>
          <cell r="P17">
            <v>5.8</v>
          </cell>
          <cell r="Q17">
            <v>7</v>
          </cell>
          <cell r="T17">
            <v>0</v>
          </cell>
          <cell r="V17">
            <v>733</v>
          </cell>
          <cell r="W17">
            <v>5</v>
          </cell>
          <cell r="AC17">
            <v>874</v>
          </cell>
          <cell r="AD17">
            <v>1</v>
          </cell>
          <cell r="AE17">
            <v>1740</v>
          </cell>
          <cell r="AF17">
            <v>12</v>
          </cell>
          <cell r="AG17">
            <v>1400</v>
          </cell>
          <cell r="AH17">
            <v>10</v>
          </cell>
          <cell r="AI17">
            <v>4747</v>
          </cell>
        </row>
        <row r="18">
          <cell r="A18">
            <v>3</v>
          </cell>
          <cell r="B18" t="str">
            <v>Fischer Laura</v>
          </cell>
          <cell r="C18">
            <v>262</v>
          </cell>
          <cell r="D18" t="str">
            <v>Schwaben E</v>
          </cell>
          <cell r="H18">
            <v>2003</v>
          </cell>
          <cell r="I18" t="str">
            <v>w</v>
          </cell>
          <cell r="N18">
            <v>40.18</v>
          </cell>
          <cell r="O18">
            <v>7.58</v>
          </cell>
          <cell r="P18">
            <v>5.8</v>
          </cell>
          <cell r="Q18">
            <v>8</v>
          </cell>
          <cell r="T18">
            <v>0</v>
          </cell>
          <cell r="V18">
            <v>757</v>
          </cell>
          <cell r="W18">
            <v>3</v>
          </cell>
          <cell r="AC18">
            <v>867</v>
          </cell>
          <cell r="AD18">
            <v>3</v>
          </cell>
          <cell r="AE18">
            <v>1740</v>
          </cell>
          <cell r="AF18">
            <v>12</v>
          </cell>
          <cell r="AG18">
            <v>1600</v>
          </cell>
          <cell r="AH18">
            <v>2</v>
          </cell>
          <cell r="AI18">
            <v>4964</v>
          </cell>
        </row>
        <row r="19">
          <cell r="A19">
            <v>2</v>
          </cell>
          <cell r="B19" t="str">
            <v>Fröhlich Amelie</v>
          </cell>
          <cell r="C19">
            <v>263</v>
          </cell>
          <cell r="D19" t="str">
            <v>Schwaben E</v>
          </cell>
          <cell r="H19">
            <v>2003</v>
          </cell>
          <cell r="I19" t="str">
            <v>w</v>
          </cell>
          <cell r="N19">
            <v>40.19</v>
          </cell>
          <cell r="O19">
            <v>9.3</v>
          </cell>
          <cell r="P19">
            <v>7.2</v>
          </cell>
          <cell r="Q19">
            <v>7.9</v>
          </cell>
          <cell r="T19">
            <v>0</v>
          </cell>
          <cell r="V19">
            <v>757</v>
          </cell>
          <cell r="W19">
            <v>3</v>
          </cell>
          <cell r="AC19">
            <v>680</v>
          </cell>
          <cell r="AD19">
            <v>13</v>
          </cell>
          <cell r="AE19">
            <v>2160</v>
          </cell>
          <cell r="AF19">
            <v>3</v>
          </cell>
          <cell r="AG19">
            <v>1580</v>
          </cell>
          <cell r="AH19">
            <v>3</v>
          </cell>
          <cell r="AI19">
            <v>5177</v>
          </cell>
        </row>
        <row r="39">
          <cell r="A39">
            <v>17</v>
          </cell>
        </row>
        <row r="40">
          <cell r="A40">
            <v>17</v>
          </cell>
        </row>
        <row r="41">
          <cell r="A41">
            <v>17</v>
          </cell>
        </row>
        <row r="42">
          <cell r="A42">
            <v>17</v>
          </cell>
        </row>
        <row r="43">
          <cell r="A43">
            <v>17</v>
          </cell>
        </row>
        <row r="44">
          <cell r="A44">
            <v>17</v>
          </cell>
        </row>
        <row r="45">
          <cell r="A45">
            <v>17</v>
          </cell>
        </row>
        <row r="46">
          <cell r="A46">
            <v>17</v>
          </cell>
        </row>
        <row r="47">
          <cell r="A47">
            <v>17</v>
          </cell>
        </row>
        <row r="48">
          <cell r="A48">
            <v>17</v>
          </cell>
        </row>
        <row r="49">
          <cell r="A49">
            <v>17</v>
          </cell>
        </row>
        <row r="50">
          <cell r="A50">
            <v>17</v>
          </cell>
        </row>
        <row r="51">
          <cell r="A51">
            <v>17</v>
          </cell>
        </row>
        <row r="52">
          <cell r="A52">
            <v>17</v>
          </cell>
        </row>
        <row r="53">
          <cell r="A53">
            <v>17</v>
          </cell>
        </row>
        <row r="54">
          <cell r="A54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5">
      <selection activeCell="O41" sqref="O41"/>
    </sheetView>
  </sheetViews>
  <sheetFormatPr defaultColWidth="5.421875" defaultRowHeight="15"/>
  <cols>
    <col min="1" max="1" width="5.00390625" style="0" customWidth="1"/>
    <col min="2" max="2" width="23.421875" style="0" bestFit="1" customWidth="1"/>
    <col min="3" max="3" width="6.140625" style="0" bestFit="1" customWidth="1"/>
    <col min="4" max="4" width="3.8515625" style="0" customWidth="1"/>
    <col min="5" max="5" width="9.7109375" style="0" bestFit="1" customWidth="1"/>
    <col min="6" max="6" width="7.421875" style="0" customWidth="1"/>
    <col min="7" max="7" width="7.7109375" style="0" customWidth="1"/>
    <col min="8" max="8" width="5.00390625" style="0" bestFit="1" customWidth="1"/>
    <col min="9" max="9" width="8.00390625" style="0" bestFit="1" customWidth="1"/>
    <col min="10" max="10" width="6.7109375" style="0" bestFit="1" customWidth="1"/>
    <col min="11" max="11" width="5.140625" style="0" customWidth="1"/>
    <col min="12" max="12" width="9.140625" style="0" customWidth="1"/>
    <col min="13" max="13" width="6.7109375" style="0" bestFit="1" customWidth="1"/>
    <col min="14" max="14" width="5.00390625" style="0" bestFit="1" customWidth="1"/>
    <col min="15" max="15" width="8.421875" style="0" customWidth="1"/>
    <col min="16" max="16" width="6.7109375" style="0" bestFit="1" customWidth="1"/>
    <col min="17" max="17" width="5.00390625" style="0" bestFit="1" customWidth="1"/>
    <col min="18" max="18" width="7.140625" style="0" customWidth="1"/>
    <col min="19" max="19" width="5.00390625" style="0" bestFit="1" customWidth="1"/>
    <col min="20" max="20" width="7.7109375" style="0" bestFit="1" customWidth="1"/>
  </cols>
  <sheetData>
    <row r="1" spans="1:20" ht="20.25">
      <c r="A1" s="1"/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.75">
      <c r="A2" s="2"/>
      <c r="B2" s="3" t="str">
        <f>'[1]Eingabe und Ergebnis'!$N$2</f>
        <v>13. - 15.10.2017</v>
      </c>
      <c r="C2" s="4"/>
      <c r="D2" s="4"/>
      <c r="E2" s="4"/>
      <c r="F2" s="4"/>
      <c r="G2" s="71" t="str">
        <f>'[1]Eingabe und Ergebnis'!$L$2</f>
        <v>Juniorenvierkampf</v>
      </c>
      <c r="H2" s="71"/>
      <c r="I2" s="71"/>
      <c r="J2" s="71"/>
      <c r="K2" s="71"/>
      <c r="L2" s="71"/>
      <c r="M2" s="71"/>
      <c r="N2" s="71"/>
      <c r="O2" s="1"/>
      <c r="P2" s="1"/>
      <c r="Q2" s="71" t="str">
        <f>'[1]Eingabe und Ergebnis'!$P$2</f>
        <v>RFC Markt Erkheim</v>
      </c>
      <c r="R2" s="71"/>
      <c r="S2" s="71"/>
      <c r="T2" s="71"/>
    </row>
    <row r="3" spans="1:20" ht="15">
      <c r="A3" s="2"/>
      <c r="B3" s="6"/>
      <c r="C3" s="4"/>
      <c r="D3" s="4"/>
      <c r="E3" s="4"/>
      <c r="F3" s="4"/>
      <c r="G3" s="7"/>
      <c r="H3" s="7"/>
      <c r="I3" s="7"/>
      <c r="J3" s="7"/>
      <c r="K3" s="7"/>
      <c r="L3" s="7"/>
      <c r="M3" s="7"/>
      <c r="N3" s="7"/>
      <c r="O3" s="1"/>
      <c r="P3" s="1"/>
      <c r="Q3" s="1"/>
      <c r="R3" s="7"/>
      <c r="S3" s="7"/>
      <c r="T3" s="7"/>
    </row>
    <row r="4" spans="1:20" ht="15">
      <c r="A4" s="8"/>
      <c r="B4" s="9"/>
      <c r="C4" s="10"/>
      <c r="D4" s="10"/>
      <c r="E4" s="11"/>
      <c r="F4" s="72" t="s">
        <v>1</v>
      </c>
      <c r="G4" s="72"/>
      <c r="H4" s="73"/>
      <c r="I4" s="74" t="s">
        <v>2</v>
      </c>
      <c r="J4" s="74"/>
      <c r="K4" s="75"/>
      <c r="L4" s="74" t="s">
        <v>3</v>
      </c>
      <c r="M4" s="74"/>
      <c r="N4" s="75"/>
      <c r="O4" s="74" t="s">
        <v>4</v>
      </c>
      <c r="P4" s="74"/>
      <c r="Q4" s="75"/>
      <c r="R4" s="12" t="s">
        <v>5</v>
      </c>
      <c r="S4" s="68" t="s">
        <v>6</v>
      </c>
      <c r="T4" s="69"/>
    </row>
    <row r="5" spans="1:20" ht="24.75">
      <c r="A5" s="13" t="s">
        <v>13</v>
      </c>
      <c r="B5" s="14" t="s">
        <v>7</v>
      </c>
      <c r="C5" s="15" t="s">
        <v>8</v>
      </c>
      <c r="D5" s="15" t="s">
        <v>9</v>
      </c>
      <c r="E5" s="16" t="s">
        <v>10</v>
      </c>
      <c r="F5" s="17" t="s">
        <v>11</v>
      </c>
      <c r="G5" s="15" t="s">
        <v>12</v>
      </c>
      <c r="H5" s="18" t="s">
        <v>13</v>
      </c>
      <c r="I5" s="19" t="s">
        <v>11</v>
      </c>
      <c r="J5" s="20" t="s">
        <v>12</v>
      </c>
      <c r="K5" s="18" t="s">
        <v>13</v>
      </c>
      <c r="L5" s="21" t="s">
        <v>16</v>
      </c>
      <c r="M5" s="15" t="s">
        <v>12</v>
      </c>
      <c r="N5" s="18" t="s">
        <v>13</v>
      </c>
      <c r="O5" s="22" t="s">
        <v>16</v>
      </c>
      <c r="P5" s="20" t="s">
        <v>12</v>
      </c>
      <c r="Q5" s="18" t="s">
        <v>13</v>
      </c>
      <c r="R5" s="23" t="s">
        <v>12</v>
      </c>
      <c r="S5" s="24" t="s">
        <v>13</v>
      </c>
      <c r="T5" s="25" t="s">
        <v>12</v>
      </c>
    </row>
    <row r="6" spans="1:20" ht="15.75">
      <c r="A6" s="26"/>
      <c r="B6" s="27" t="str">
        <f>'[1]Eingabe und Ergebnis'!$D$4</f>
        <v>Franken I</v>
      </c>
      <c r="C6" s="28" t="s">
        <v>14</v>
      </c>
      <c r="D6" s="28" t="str">
        <f>'[1]Eingabe und Ergebnis'!$E$4</f>
        <v>Kießling Andrea</v>
      </c>
      <c r="E6" s="28"/>
      <c r="F6" s="28"/>
      <c r="G6" s="28"/>
      <c r="H6" s="28"/>
      <c r="I6" s="28"/>
      <c r="J6" s="28" t="s">
        <v>15</v>
      </c>
      <c r="K6" s="28" t="str">
        <f>'[1]Eingabe und Ergebnis'!$E$5</f>
        <v>Bösendörfer Lena</v>
      </c>
      <c r="L6" s="28"/>
      <c r="M6" s="28"/>
      <c r="N6" s="28"/>
      <c r="O6" s="28"/>
      <c r="P6" s="29"/>
      <c r="Q6" s="29"/>
      <c r="R6" s="29"/>
      <c r="S6" s="30">
        <f>RANK(T6,$T$6:$T$80)</f>
        <v>1</v>
      </c>
      <c r="T6" s="31">
        <f>LARGE(R6:R10,1)+LARGE(R6:R10,2)+LARGE(R6:R10,3)</f>
        <v>15848</v>
      </c>
    </row>
    <row r="7" spans="1:20" ht="15.75">
      <c r="A7" s="32">
        <f>'[1]Eingabe und Ergebnis'!A4</f>
        <v>3</v>
      </c>
      <c r="B7" s="33" t="str">
        <f>'[1]Eingabe und Ergebnis'!$B$4</f>
        <v>Buchholz Anna</v>
      </c>
      <c r="C7" s="34">
        <f>'[1]Eingabe und Ergebnis'!$H$4</f>
        <v>2003</v>
      </c>
      <c r="D7" s="34" t="str">
        <f>'[1]Eingabe und Ergebnis'!$I$4</f>
        <v>w</v>
      </c>
      <c r="E7" s="35">
        <f>'[1]Eingabe und Ergebnis'!$T$4</f>
        <v>100</v>
      </c>
      <c r="F7" s="36">
        <f>'[1]Eingabe und Ergebnis'!$N$4</f>
        <v>34.87</v>
      </c>
      <c r="G7" s="37">
        <f>'[1]Eingabe und Ergebnis'!$V$4</f>
        <v>1000</v>
      </c>
      <c r="H7" s="35">
        <f>'[1]Eingabe und Ergebnis'!$W$4</f>
        <v>2</v>
      </c>
      <c r="I7" s="36">
        <f>'[1]Eingabe und Ergebnis'!$O$4</f>
        <v>15.54</v>
      </c>
      <c r="J7" s="37">
        <f>'[1]Eingabe und Ergebnis'!$AC$4</f>
        <v>630</v>
      </c>
      <c r="K7" s="35">
        <f>'[1]Eingabe und Ergebnis'!$AD$4</f>
        <v>16</v>
      </c>
      <c r="L7" s="36">
        <f>'[1]Eingabe und Ergebnis'!$P$4</f>
        <v>7.4</v>
      </c>
      <c r="M7" s="37">
        <f>'[1]Eingabe und Ergebnis'!$AE$4</f>
        <v>2220</v>
      </c>
      <c r="N7" s="35">
        <f>'[1]Eingabe und Ergebnis'!$AF$4</f>
        <v>3</v>
      </c>
      <c r="O7" s="36">
        <f>'[1]Eingabe und Ergebnis'!$Q$4</f>
        <v>7.2</v>
      </c>
      <c r="P7" s="37">
        <f>'[1]Eingabe und Ergebnis'!$AG$4</f>
        <v>1440</v>
      </c>
      <c r="Q7" s="35">
        <f>'[1]Eingabe und Ergebnis'!$AH$4</f>
        <v>4</v>
      </c>
      <c r="R7" s="36">
        <f>'[1]Eingabe und Ergebnis'!$AI$4</f>
        <v>5290</v>
      </c>
      <c r="S7" s="38"/>
      <c r="T7" s="39"/>
    </row>
    <row r="8" spans="1:20" ht="15.75">
      <c r="A8" s="32">
        <f>'[1]Eingabe und Ergebnis'!A5</f>
        <v>7</v>
      </c>
      <c r="B8" s="33" t="str">
        <f>'[1]Eingabe und Ergebnis'!$B$5</f>
        <v>Beckler Annika</v>
      </c>
      <c r="C8" s="34">
        <f>'[1]Eingabe und Ergebnis'!$H$5</f>
        <v>2002</v>
      </c>
      <c r="D8" s="34" t="str">
        <f>'[1]Eingabe und Ergebnis'!$I$5</f>
        <v>w</v>
      </c>
      <c r="E8" s="35">
        <f>'[1]Eingabe und Ergebnis'!$T$5</f>
        <v>50</v>
      </c>
      <c r="F8" s="36">
        <f>'[1]Eingabe und Ergebnis'!$N$5</f>
        <v>37.69</v>
      </c>
      <c r="G8" s="37">
        <f>'[1]Eingabe und Ergebnis'!$V$5</f>
        <v>882</v>
      </c>
      <c r="H8" s="35">
        <f>'[1]Eingabe und Ergebnis'!$W$5</f>
        <v>9</v>
      </c>
      <c r="I8" s="36">
        <f>'[1]Eingabe und Ergebnis'!$O$5</f>
        <v>14.21</v>
      </c>
      <c r="J8" s="37">
        <f>'[1]Eingabe und Ergebnis'!$AC$5</f>
        <v>748</v>
      </c>
      <c r="K8" s="35">
        <f>'[1]Eingabe und Ergebnis'!$AD$5</f>
        <v>9</v>
      </c>
      <c r="L8" s="36">
        <f>'[1]Eingabe und Ergebnis'!$P$5</f>
        <v>7.1</v>
      </c>
      <c r="M8" s="37">
        <f>'[1]Eingabe und Ergebnis'!$AE$5</f>
        <v>2130</v>
      </c>
      <c r="N8" s="35">
        <f>'[1]Eingabe und Ergebnis'!$AF$5</f>
        <v>7</v>
      </c>
      <c r="O8" s="36">
        <f>'[1]Eingabe und Ergebnis'!$Q$5</f>
        <v>6.4</v>
      </c>
      <c r="P8" s="37">
        <f>'[1]Eingabe und Ergebnis'!$AG$5</f>
        <v>1280</v>
      </c>
      <c r="Q8" s="35">
        <f>'[1]Eingabe und Ergebnis'!$AH$5</f>
        <v>15</v>
      </c>
      <c r="R8" s="36">
        <f>'[1]Eingabe und Ergebnis'!$AI$5</f>
        <v>5040</v>
      </c>
      <c r="S8" s="38"/>
      <c r="T8" s="39"/>
    </row>
    <row r="9" spans="1:20" ht="15.75">
      <c r="A9" s="32">
        <f>'[1]Eingabe und Ergebnis'!A6</f>
        <v>2</v>
      </c>
      <c r="B9" s="33" t="str">
        <f>'[1]Eingabe und Ergebnis'!$B$6</f>
        <v>Plohmer Pia</v>
      </c>
      <c r="C9" s="34">
        <f>'[1]Eingabe und Ergebnis'!$H$6</f>
        <v>2004</v>
      </c>
      <c r="D9" s="34" t="str">
        <f>'[1]Eingabe und Ergebnis'!$I$6</f>
        <v>w</v>
      </c>
      <c r="E9" s="35">
        <f>'[1]Eingabe und Ergebnis'!$T$6</f>
        <v>150</v>
      </c>
      <c r="F9" s="36">
        <f>'[1]Eingabe und Ergebnis'!$N$6</f>
        <v>37.37</v>
      </c>
      <c r="G9" s="37">
        <f>'[1]Eingabe und Ergebnis'!$V$6</f>
        <v>991</v>
      </c>
      <c r="H9" s="35">
        <f>'[1]Eingabe und Ergebnis'!$W$6</f>
        <v>3</v>
      </c>
      <c r="I9" s="36">
        <f>'[1]Eingabe und Ergebnis'!$O$6</f>
        <v>14.1</v>
      </c>
      <c r="J9" s="37">
        <f>'[1]Eingabe und Ergebnis'!$AC$6</f>
        <v>872</v>
      </c>
      <c r="K9" s="35">
        <f>'[1]Eingabe und Ergebnis'!$AD$6</f>
        <v>3</v>
      </c>
      <c r="L9" s="36">
        <f>'[1]Eingabe und Ergebnis'!$P$6</f>
        <v>7</v>
      </c>
      <c r="M9" s="37">
        <f>'[1]Eingabe und Ergebnis'!$AE$6</f>
        <v>2100</v>
      </c>
      <c r="N9" s="35">
        <f>'[1]Eingabe und Ergebnis'!$AF$6</f>
        <v>9</v>
      </c>
      <c r="O9" s="36">
        <f>'[1]Eingabe und Ergebnis'!$Q$6</f>
        <v>6.9</v>
      </c>
      <c r="P9" s="37">
        <f>'[1]Eingabe und Ergebnis'!$AG$6</f>
        <v>1380</v>
      </c>
      <c r="Q9" s="35">
        <f>'[1]Eingabe und Ergebnis'!$AH$6</f>
        <v>8</v>
      </c>
      <c r="R9" s="36">
        <f>'[1]Eingabe und Ergebnis'!$AI$6</f>
        <v>5343</v>
      </c>
      <c r="S9" s="38"/>
      <c r="T9" s="39"/>
    </row>
    <row r="10" spans="1:20" ht="16.5" thickBot="1">
      <c r="A10" s="40">
        <f>'[1]Eingabe und Ergebnis'!A7</f>
        <v>5</v>
      </c>
      <c r="B10" s="41" t="str">
        <f>'[1]Eingabe und Ergebnis'!$B$7</f>
        <v>Bayreuther Anjulie</v>
      </c>
      <c r="C10" s="42">
        <f>'[1]Eingabe und Ergebnis'!$H$7</f>
        <v>2002</v>
      </c>
      <c r="D10" s="42" t="str">
        <f>'[1]Eingabe und Ergebnis'!$I$7</f>
        <v>w</v>
      </c>
      <c r="E10" s="35">
        <f>'[1]Eingabe und Ergebnis'!$T$7</f>
        <v>50</v>
      </c>
      <c r="F10" s="43">
        <f>'[1]Eingabe und Ergebnis'!$N$7</f>
        <v>36.97</v>
      </c>
      <c r="G10" s="44">
        <f>'[1]Eingabe und Ergebnis'!$V$7</f>
        <v>903</v>
      </c>
      <c r="H10" s="45">
        <f>'[1]Eingabe und Ergebnis'!$W$7</f>
        <v>7</v>
      </c>
      <c r="I10" s="43">
        <f>'[1]Eingabe und Ergebnis'!$O$7</f>
        <v>14.09</v>
      </c>
      <c r="J10" s="46">
        <f>'[1]Eingabe und Ergebnis'!$AC$7</f>
        <v>772</v>
      </c>
      <c r="K10" s="45">
        <f>'[1]Eingabe und Ergebnis'!$AD$7</f>
        <v>6</v>
      </c>
      <c r="L10" s="43">
        <f>'[1]Eingabe und Ergebnis'!$P$7</f>
        <v>7</v>
      </c>
      <c r="M10" s="44">
        <f>'[1]Eingabe und Ergebnis'!$AE$7</f>
        <v>2100</v>
      </c>
      <c r="N10" s="45">
        <f>'[1]Eingabe und Ergebnis'!$AF$7</f>
        <v>9</v>
      </c>
      <c r="O10" s="43">
        <f>'[1]Eingabe und Ergebnis'!$Q$7</f>
        <v>7.2</v>
      </c>
      <c r="P10" s="44">
        <f>'[1]Eingabe und Ergebnis'!$AG$7</f>
        <v>1440</v>
      </c>
      <c r="Q10" s="45">
        <f>'[1]Eingabe und Ergebnis'!$AH$7</f>
        <v>4</v>
      </c>
      <c r="R10" s="43">
        <f>'[1]Eingabe und Ergebnis'!$AI$7</f>
        <v>5215</v>
      </c>
      <c r="S10" s="47"/>
      <c r="T10" s="48"/>
    </row>
    <row r="11" spans="1:20" ht="16.5" thickTop="1">
      <c r="A11" s="49"/>
      <c r="B11" s="50" t="str">
        <f>'[1]Eingabe und Ergebnis'!$D$24</f>
        <v>Schwaben </v>
      </c>
      <c r="C11" s="51" t="s">
        <v>14</v>
      </c>
      <c r="D11" s="51" t="str">
        <f>'[1]Eingabe und Ergebnis'!$E$24</f>
        <v>Ostermayr Daniel</v>
      </c>
      <c r="E11" s="51"/>
      <c r="F11" s="51"/>
      <c r="G11" s="51"/>
      <c r="H11" s="51"/>
      <c r="I11" s="51"/>
      <c r="J11" s="52" t="s">
        <v>15</v>
      </c>
      <c r="K11" s="52" t="str">
        <f>'[1]Eingabe und Ergebnis'!$E$25</f>
        <v>Klein Anna</v>
      </c>
      <c r="L11" s="52"/>
      <c r="M11" s="52"/>
      <c r="N11" s="52"/>
      <c r="O11" s="52"/>
      <c r="P11" s="52"/>
      <c r="Q11" s="52"/>
      <c r="R11" s="52"/>
      <c r="S11" s="38">
        <f>RANK(T11,$T$6:$T$80)</f>
        <v>2</v>
      </c>
      <c r="T11" s="53">
        <f>LARGE(R11:R15,1)+LARGE(R11:R15,2)+LARGE(R11:R15,3)</f>
        <v>15827</v>
      </c>
    </row>
    <row r="12" spans="1:20" ht="15.75">
      <c r="A12" s="32">
        <f>'[1]Eingabe und Ergebnis'!A24</f>
        <v>8</v>
      </c>
      <c r="B12" s="54" t="str">
        <f>'[1]Eingabe und Ergebnis'!$B$24</f>
        <v>Graf Franziska</v>
      </c>
      <c r="C12" s="34">
        <f>'[1]Eingabe und Ergebnis'!$H$24</f>
        <v>2002</v>
      </c>
      <c r="D12" s="34" t="str">
        <f>'[1]Eingabe und Ergebnis'!$I$24</f>
        <v>w</v>
      </c>
      <c r="E12" s="34">
        <f>'[1]Eingabe und Ergebnis'!$T$24</f>
        <v>50</v>
      </c>
      <c r="F12" s="36">
        <f>'[1]Eingabe und Ergebnis'!$N$24</f>
        <v>36.1</v>
      </c>
      <c r="G12" s="37">
        <f>'[1]Eingabe und Ergebnis'!$V$24</f>
        <v>927</v>
      </c>
      <c r="H12" s="35">
        <f>'[1]Eingabe und Ergebnis'!$W$24</f>
        <v>6</v>
      </c>
      <c r="I12" s="36">
        <f>'[1]Eingabe und Ergebnis'!$O$24</f>
        <v>17.32</v>
      </c>
      <c r="J12" s="37">
        <f>'[1]Eingabe und Ergebnis'!$AC$24</f>
        <v>430</v>
      </c>
      <c r="K12" s="35">
        <f>'[1]Eingabe und Ergebnis'!$AD$24</f>
        <v>24</v>
      </c>
      <c r="L12" s="36">
        <f>'[1]Eingabe und Ergebnis'!$P$24</f>
        <v>7.2</v>
      </c>
      <c r="M12" s="37">
        <f>'[1]Eingabe und Ergebnis'!$AE$24</f>
        <v>2160</v>
      </c>
      <c r="N12" s="35">
        <f>'[1]Eingabe und Ergebnis'!$AF$24</f>
        <v>5</v>
      </c>
      <c r="O12" s="36">
        <f>'[1]Eingabe und Ergebnis'!$Q$24</f>
        <v>7.5</v>
      </c>
      <c r="P12" s="37">
        <f>'[1]Eingabe und Ergebnis'!$AG$24</f>
        <v>1500</v>
      </c>
      <c r="Q12" s="35">
        <f>'[1]Eingabe und Ergebnis'!$AH$24</f>
        <v>3</v>
      </c>
      <c r="R12" s="36">
        <f>'[1]Eingabe und Ergebnis'!$AI$24</f>
        <v>5017</v>
      </c>
      <c r="S12" s="38"/>
      <c r="T12" s="39"/>
    </row>
    <row r="13" spans="1:20" ht="15.75">
      <c r="A13" s="32">
        <f>'[1]Eingabe und Ergebnis'!A25</f>
        <v>4</v>
      </c>
      <c r="B13" s="55" t="str">
        <f>'[1]Eingabe und Ergebnis'!$B$25</f>
        <v>Lein Johanna</v>
      </c>
      <c r="C13" s="34">
        <f>'[1]Eingabe und Ergebnis'!$H$25</f>
        <v>2001</v>
      </c>
      <c r="D13" s="34" t="str">
        <f>'[1]Eingabe und Ergebnis'!$I$25</f>
        <v>w</v>
      </c>
      <c r="E13" s="34">
        <f>'[1]Eingabe und Ergebnis'!$T$25</f>
        <v>0</v>
      </c>
      <c r="F13" s="36">
        <f>'[1]Eingabe und Ergebnis'!$N$25</f>
        <v>36.2</v>
      </c>
      <c r="G13" s="37">
        <f>'[1]Eingabe und Ergebnis'!$V$25</f>
        <v>874</v>
      </c>
      <c r="H13" s="35">
        <f>'[1]Eingabe und Ergebnis'!$W$25</f>
        <v>10</v>
      </c>
      <c r="I13" s="36">
        <f>'[1]Eingabe und Ergebnis'!$O$25</f>
        <v>13.49</v>
      </c>
      <c r="J13" s="37">
        <f>'[1]Eingabe und Ergebnis'!$AC$25</f>
        <v>764</v>
      </c>
      <c r="K13" s="35">
        <f>'[1]Eingabe und Ergebnis'!$AD$25</f>
        <v>8</v>
      </c>
      <c r="L13" s="36">
        <f>'[1]Eingabe und Ergebnis'!$P$25</f>
        <v>7.5</v>
      </c>
      <c r="M13" s="37">
        <f>'[1]Eingabe und Ergebnis'!$AE$25</f>
        <v>2250</v>
      </c>
      <c r="N13" s="35">
        <f>'[1]Eingabe und Ergebnis'!$AF$25</f>
        <v>2</v>
      </c>
      <c r="O13" s="36">
        <f>'[1]Eingabe und Ergebnis'!$Q$25</f>
        <v>7</v>
      </c>
      <c r="P13" s="37">
        <f>'[1]Eingabe und Ergebnis'!$AG$25</f>
        <v>1400</v>
      </c>
      <c r="Q13" s="35">
        <f>'[1]Eingabe und Ergebnis'!$AH$25</f>
        <v>6</v>
      </c>
      <c r="R13" s="36">
        <f>'[1]Eingabe und Ergebnis'!$AI$25</f>
        <v>5288</v>
      </c>
      <c r="S13" s="38"/>
      <c r="T13" s="39"/>
    </row>
    <row r="14" spans="1:20" ht="15.75">
      <c r="A14" s="32">
        <f>'[1]Eingabe und Ergebnis'!A26</f>
        <v>12</v>
      </c>
      <c r="B14" s="55" t="str">
        <f>'[1]Eingabe und Ergebnis'!$B$26</f>
        <v>Rangone Chiara</v>
      </c>
      <c r="C14" s="34">
        <f>'[1]Eingabe und Ergebnis'!$H$26</f>
        <v>2001</v>
      </c>
      <c r="D14" s="34" t="str">
        <f>'[1]Eingabe und Ergebnis'!$I$26</f>
        <v>w</v>
      </c>
      <c r="E14" s="34">
        <f>'[1]Eingabe und Ergebnis'!$T$26</f>
        <v>0</v>
      </c>
      <c r="F14" s="36">
        <f>'[1]Eingabe und Ergebnis'!$N$26</f>
        <v>39.43</v>
      </c>
      <c r="G14" s="37">
        <f>'[1]Eingabe und Ergebnis'!$V$26</f>
        <v>778</v>
      </c>
      <c r="H14" s="35">
        <f>'[1]Eingabe und Ergebnis'!$W$26</f>
        <v>14</v>
      </c>
      <c r="I14" s="36">
        <f>'[1]Eingabe und Ergebnis'!$O$26</f>
        <v>15.04</v>
      </c>
      <c r="J14" s="37">
        <f>'[1]Eingabe und Ergebnis'!$AC$26</f>
        <v>615</v>
      </c>
      <c r="K14" s="35">
        <f>'[1]Eingabe und Ergebnis'!$AD$26</f>
        <v>17</v>
      </c>
      <c r="L14" s="36">
        <f>'[1]Eingabe und Ergebnis'!$P$26</f>
        <v>6.8</v>
      </c>
      <c r="M14" s="37">
        <f>'[1]Eingabe und Ergebnis'!$AE$26</f>
        <v>2040</v>
      </c>
      <c r="N14" s="35">
        <f>'[1]Eingabe und Ergebnis'!$AF$26</f>
        <v>12</v>
      </c>
      <c r="O14" s="36">
        <f>'[1]Eingabe und Ergebnis'!$Q$26</f>
        <v>6.7</v>
      </c>
      <c r="P14" s="37">
        <f>'[1]Eingabe und Ergebnis'!$AG$26</f>
        <v>1340</v>
      </c>
      <c r="Q14" s="35">
        <f>'[1]Eingabe und Ergebnis'!$AH$26</f>
        <v>12</v>
      </c>
      <c r="R14" s="36">
        <f>'[1]Eingabe und Ergebnis'!$AI$26</f>
        <v>4773</v>
      </c>
      <c r="S14" s="38"/>
      <c r="T14" s="39"/>
    </row>
    <row r="15" spans="1:20" ht="16.5" thickBot="1">
      <c r="A15" s="40">
        <f>'[1]Eingabe und Ergebnis'!A27</f>
        <v>1</v>
      </c>
      <c r="B15" s="41" t="str">
        <f>'[1]Eingabe und Ergebnis'!$B$27</f>
        <v>Waldmann Chiara</v>
      </c>
      <c r="C15" s="42">
        <f>'[1]Eingabe und Ergebnis'!$H$27</f>
        <v>2002</v>
      </c>
      <c r="D15" s="42" t="str">
        <f>'[1]Eingabe und Ergebnis'!$I$27</f>
        <v>w</v>
      </c>
      <c r="E15" s="34">
        <f>'[1]Eingabe und Ergebnis'!$T$27</f>
        <v>50</v>
      </c>
      <c r="F15" s="43">
        <f>'[1]Eingabe und Ergebnis'!$N$27</f>
        <v>32.34</v>
      </c>
      <c r="G15" s="44">
        <f>'[1]Eingabe und Ergebnis'!$V$27</f>
        <v>1000</v>
      </c>
      <c r="H15" s="45">
        <f>'[1]Eingabe und Ergebnis'!$W$27</f>
        <v>1</v>
      </c>
      <c r="I15" s="43">
        <f>'[1]Eingabe und Ergebnis'!$O$27</f>
        <v>13.25</v>
      </c>
      <c r="J15" s="44">
        <f>'[1]Eingabe und Ergebnis'!$AC$27</f>
        <v>862</v>
      </c>
      <c r="K15" s="45">
        <f>'[1]Eingabe und Ergebnis'!$AD$27</f>
        <v>4</v>
      </c>
      <c r="L15" s="43">
        <f>'[1]Eingabe und Ergebnis'!$P$27</f>
        <v>7</v>
      </c>
      <c r="M15" s="44">
        <f>'[1]Eingabe und Ergebnis'!$AE$27</f>
        <v>2100</v>
      </c>
      <c r="N15" s="45">
        <f>'[1]Eingabe und Ergebnis'!$AF$27</f>
        <v>9</v>
      </c>
      <c r="O15" s="43">
        <f>'[1]Eingabe und Ergebnis'!$Q$27</f>
        <v>7.8</v>
      </c>
      <c r="P15" s="44">
        <f>'[1]Eingabe und Ergebnis'!$AG$27</f>
        <v>1560</v>
      </c>
      <c r="Q15" s="45">
        <f>'[1]Eingabe und Ergebnis'!$AH$27</f>
        <v>2</v>
      </c>
      <c r="R15" s="43">
        <f>'[1]Eingabe und Ergebnis'!$AI$27</f>
        <v>5522</v>
      </c>
      <c r="S15" s="47"/>
      <c r="T15" s="48"/>
    </row>
    <row r="16" spans="1:20" ht="16.5" thickTop="1">
      <c r="A16" s="49"/>
      <c r="B16" s="50" t="str">
        <f>'[1]Eingabe und Ergebnis'!$D$12</f>
        <v>Ndb/Obpf I</v>
      </c>
      <c r="C16" s="51" t="s">
        <v>14</v>
      </c>
      <c r="D16" s="51" t="str">
        <f>'[1]Eingabe und Ergebnis'!$E$12</f>
        <v>Herrmann Lena</v>
      </c>
      <c r="E16" s="51"/>
      <c r="F16" s="51"/>
      <c r="G16" s="51"/>
      <c r="H16" s="51"/>
      <c r="I16" s="51"/>
      <c r="J16" s="52" t="s">
        <v>15</v>
      </c>
      <c r="K16" s="52" t="str">
        <f>'[1]Eingabe und Ergebnis'!$E$13</f>
        <v>Balan Lilly</v>
      </c>
      <c r="L16" s="52"/>
      <c r="M16" s="52"/>
      <c r="N16" s="52"/>
      <c r="O16" s="52"/>
      <c r="P16" s="51"/>
      <c r="Q16" s="51"/>
      <c r="R16" s="51"/>
      <c r="S16" s="38">
        <f>RANK(T16,$T$6:$T$80)</f>
        <v>4</v>
      </c>
      <c r="T16" s="53">
        <f>LARGE(R16:R20,1)+LARGE(R16:R20,2)+LARGE(R16:R20,3)</f>
        <v>14738</v>
      </c>
    </row>
    <row r="17" spans="1:20" ht="15.75">
      <c r="A17" s="32">
        <f>'[1]Eingabe und Ergebnis'!A12</f>
        <v>14</v>
      </c>
      <c r="B17" s="33" t="str">
        <f>'[1]Eingabe und Ergebnis'!$B$12</f>
        <v>Kavelius Anna</v>
      </c>
      <c r="C17" s="34">
        <f>'[1]Eingabe und Ergebnis'!$H$12</f>
        <v>2002</v>
      </c>
      <c r="D17" s="34" t="str">
        <f>'[1]Eingabe und Ergebnis'!$I$12</f>
        <v>w</v>
      </c>
      <c r="E17" s="35">
        <f>'[1]Eingabe und Ergebnis'!$T$12</f>
        <v>50</v>
      </c>
      <c r="F17" s="36">
        <f>'[1]Eingabe und Ergebnis'!$N$12</f>
        <v>48.07</v>
      </c>
      <c r="G17" s="37">
        <f>'[1]Eingabe und Ergebnis'!$V$12</f>
        <v>570</v>
      </c>
      <c r="H17" s="35">
        <f>'[1]Eingabe und Ergebnis'!$W$12</f>
        <v>21</v>
      </c>
      <c r="I17" s="36">
        <f>'[1]Eingabe und Ergebnis'!$O$12</f>
        <v>12.28</v>
      </c>
      <c r="J17" s="37">
        <f>'[1]Eingabe und Ergebnis'!$AC$12</f>
        <v>987</v>
      </c>
      <c r="K17" s="35">
        <f>'[1]Eingabe und Ergebnis'!$AD$12</f>
        <v>1</v>
      </c>
      <c r="L17" s="36">
        <f>'[1]Eingabe und Ergebnis'!$P$12</f>
        <v>6.2</v>
      </c>
      <c r="M17" s="37">
        <f>'[1]Eingabe und Ergebnis'!$AE$12</f>
        <v>1860</v>
      </c>
      <c r="N17" s="35">
        <f>'[1]Eingabe und Ergebnis'!$AF$12</f>
        <v>16</v>
      </c>
      <c r="O17" s="36">
        <f>'[1]Eingabe und Ergebnis'!$Q$12</f>
        <v>6</v>
      </c>
      <c r="P17" s="37">
        <f>'[1]Eingabe und Ergebnis'!$AG$12</f>
        <v>1200</v>
      </c>
      <c r="Q17" s="35">
        <f>'[1]Eingabe und Ergebnis'!$AH$12</f>
        <v>17</v>
      </c>
      <c r="R17" s="36">
        <f>'[1]Eingabe und Ergebnis'!$AI$12</f>
        <v>4617</v>
      </c>
      <c r="S17" s="38"/>
      <c r="T17" s="39"/>
    </row>
    <row r="18" spans="1:20" ht="15.75">
      <c r="A18" s="32">
        <f>'[1]Eingabe und Ergebnis'!A13</f>
        <v>9</v>
      </c>
      <c r="B18" s="33" t="str">
        <f>'[1]Eingabe und Ergebnis'!$B$13</f>
        <v>Hack Tom</v>
      </c>
      <c r="C18" s="34">
        <f>'[1]Eingabe und Ergebnis'!$H$13</f>
        <v>2002</v>
      </c>
      <c r="D18" s="34" t="str">
        <f>'[1]Eingabe und Ergebnis'!$I$13</f>
        <v>m</v>
      </c>
      <c r="E18" s="35">
        <f>'[1]Eingabe und Ergebnis'!$T$13</f>
        <v>50</v>
      </c>
      <c r="F18" s="36">
        <f>'[1]Eingabe und Ergebnis'!$N$13</f>
        <v>35.25</v>
      </c>
      <c r="G18" s="37">
        <f>'[1]Eingabe und Ergebnis'!$V$13</f>
        <v>894</v>
      </c>
      <c r="H18" s="35">
        <f>'[1]Eingabe und Ergebnis'!$W$13</f>
        <v>8</v>
      </c>
      <c r="I18" s="36">
        <f>'[1]Eingabe und Ergebnis'!$O$13</f>
        <v>13.11</v>
      </c>
      <c r="J18" s="37">
        <f>'[1]Eingabe und Ergebnis'!$AC$13</f>
        <v>772</v>
      </c>
      <c r="K18" s="35">
        <f>'[1]Eingabe und Ergebnis'!$AD$13</f>
        <v>6</v>
      </c>
      <c r="L18" s="36">
        <f>'[1]Eingabe und Ergebnis'!$P$13</f>
        <v>6.5</v>
      </c>
      <c r="M18" s="37">
        <f>'[1]Eingabe und Ergebnis'!$AE$13</f>
        <v>1950</v>
      </c>
      <c r="N18" s="35">
        <f>'[1]Eingabe und Ergebnis'!$AF$13</f>
        <v>15</v>
      </c>
      <c r="O18" s="36">
        <f>'[1]Eingabe und Ergebnis'!$Q$13</f>
        <v>7</v>
      </c>
      <c r="P18" s="37">
        <f>'[1]Eingabe und Ergebnis'!$AG$13</f>
        <v>1400</v>
      </c>
      <c r="Q18" s="35">
        <f>'[1]Eingabe und Ergebnis'!$AH$13</f>
        <v>6</v>
      </c>
      <c r="R18" s="36">
        <f>'[1]Eingabe und Ergebnis'!$AI$13</f>
        <v>5016</v>
      </c>
      <c r="S18" s="38"/>
      <c r="T18" s="39"/>
    </row>
    <row r="19" spans="1:20" ht="15.75">
      <c r="A19" s="32">
        <f>'[1]Eingabe und Ergebnis'!A14</f>
        <v>19</v>
      </c>
      <c r="B19" s="33" t="str">
        <f>'[1]Eingabe und Ergebnis'!$B$14</f>
        <v>Rödl Anna</v>
      </c>
      <c r="C19" s="34">
        <f>'[1]Eingabe und Ergebnis'!$H$14</f>
        <v>2003</v>
      </c>
      <c r="D19" s="34" t="str">
        <f>'[1]Eingabe und Ergebnis'!$I$14</f>
        <v>w</v>
      </c>
      <c r="E19" s="35">
        <f>'[1]Eingabe und Ergebnis'!$T$14</f>
        <v>100</v>
      </c>
      <c r="F19" s="36">
        <f>'[1]Eingabe und Ergebnis'!$N$14</f>
        <v>36.72</v>
      </c>
      <c r="G19" s="37">
        <f>'[1]Eingabe und Ergebnis'!$V$14</f>
        <v>959</v>
      </c>
      <c r="H19" s="35">
        <f>'[1]Eingabe und Ergebnis'!$W$14</f>
        <v>5</v>
      </c>
      <c r="I19" s="36">
        <f>'[1]Eingabe und Ergebnis'!$O$14</f>
        <v>13.34</v>
      </c>
      <c r="J19" s="37">
        <f>'[1]Eingabe und Ergebnis'!$AC$14</f>
        <v>894</v>
      </c>
      <c r="K19" s="35">
        <f>'[1]Eingabe und Ergebnis'!$AD$14</f>
        <v>2</v>
      </c>
      <c r="L19" s="36">
        <f>'[1]Eingabe und Ergebnis'!$P$14</f>
        <v>4.8</v>
      </c>
      <c r="M19" s="37">
        <f>'[1]Eingabe und Ergebnis'!$AE$14</f>
        <v>1440</v>
      </c>
      <c r="N19" s="35">
        <f>'[1]Eingabe und Ergebnis'!$AF$14</f>
        <v>24</v>
      </c>
      <c r="O19" s="36">
        <f>'[1]Eingabe und Ergebnis'!$Q$14</f>
        <v>5.7</v>
      </c>
      <c r="P19" s="37">
        <f>'[1]Eingabe und Ergebnis'!$AG$14</f>
        <v>1140</v>
      </c>
      <c r="Q19" s="35">
        <f>'[1]Eingabe und Ergebnis'!$AH$14</f>
        <v>18</v>
      </c>
      <c r="R19" s="36">
        <f>'[1]Eingabe und Ergebnis'!$AI$14</f>
        <v>4433</v>
      </c>
      <c r="S19" s="38"/>
      <c r="T19" s="39"/>
    </row>
    <row r="20" spans="1:20" ht="16.5" thickBot="1">
      <c r="A20" s="40">
        <f>'[1]Eingabe und Ergebnis'!A15</f>
        <v>6</v>
      </c>
      <c r="B20" s="41" t="str">
        <f>'[1]Eingabe und Ergebnis'!$B$15</f>
        <v>Faltermeier Sina</v>
      </c>
      <c r="C20" s="42">
        <f>'[1]Eingabe und Ergebnis'!$H$15</f>
        <v>2002</v>
      </c>
      <c r="D20" s="42" t="str">
        <f>'[1]Eingabe und Ergebnis'!$I$15</f>
        <v>w</v>
      </c>
      <c r="E20" s="35">
        <f>'[1]Eingabe und Ergebnis'!$T$15</f>
        <v>50</v>
      </c>
      <c r="F20" s="43">
        <f>'[1]Eingabe und Ergebnis'!$N$15</f>
        <v>43.16</v>
      </c>
      <c r="G20" s="44">
        <f>'[1]Eingabe und Ergebnis'!$V$15</f>
        <v>717</v>
      </c>
      <c r="H20" s="45">
        <f>'[1]Eingabe und Ergebnis'!$W$15</f>
        <v>17</v>
      </c>
      <c r="I20" s="43">
        <f>'[1]Eingabe und Ergebnis'!$O$15</f>
        <v>14.21</v>
      </c>
      <c r="J20" s="44">
        <f>'[1]Eingabe und Ergebnis'!$AC$15</f>
        <v>748</v>
      </c>
      <c r="K20" s="45">
        <f>'[1]Eingabe und Ergebnis'!$AD$15</f>
        <v>9</v>
      </c>
      <c r="L20" s="43">
        <f>'[1]Eingabe und Ergebnis'!$P$15</f>
        <v>6.8</v>
      </c>
      <c r="M20" s="44">
        <f>'[1]Eingabe und Ergebnis'!$AE$15</f>
        <v>2040</v>
      </c>
      <c r="N20" s="45">
        <f>'[1]Eingabe und Ergebnis'!$AF$15</f>
        <v>12</v>
      </c>
      <c r="O20" s="43">
        <f>'[1]Eingabe und Ergebnis'!$Q$15</f>
        <v>8</v>
      </c>
      <c r="P20" s="44">
        <f>'[1]Eingabe und Ergebnis'!$AG$15</f>
        <v>1600</v>
      </c>
      <c r="Q20" s="45">
        <f>'[1]Eingabe und Ergebnis'!$AH$15</f>
        <v>1</v>
      </c>
      <c r="R20" s="43">
        <f>'[1]Eingabe und Ergebnis'!$AI$15</f>
        <v>5105</v>
      </c>
      <c r="S20" s="47"/>
      <c r="T20" s="48"/>
    </row>
    <row r="21" spans="1:20" ht="16.5" thickTop="1">
      <c r="A21" s="49"/>
      <c r="B21" s="50" t="str">
        <f>'[1]Eingabe und Ergebnis'!$D$16</f>
        <v>Ndb/Obpf II</v>
      </c>
      <c r="C21" s="51" t="s">
        <v>14</v>
      </c>
      <c r="D21" s="51" t="str">
        <f>'[1]Eingabe und Ergebnis'!$E$16</f>
        <v>Eyermann Sandy</v>
      </c>
      <c r="E21" s="51"/>
      <c r="F21" s="51"/>
      <c r="G21" s="51"/>
      <c r="H21" s="51"/>
      <c r="I21" s="51"/>
      <c r="J21" s="52" t="s">
        <v>15</v>
      </c>
      <c r="K21" s="52">
        <f>'[1]Eingabe und Ergebnis'!$E$17</f>
        <v>0</v>
      </c>
      <c r="L21" s="52"/>
      <c r="M21" s="52"/>
      <c r="N21" s="52"/>
      <c r="O21" s="52"/>
      <c r="P21" s="52"/>
      <c r="Q21" s="52"/>
      <c r="R21" s="52"/>
      <c r="S21" s="56">
        <f>RANK(T21,$T$6:$T$80)</f>
        <v>6</v>
      </c>
      <c r="T21" s="57">
        <f>LARGE(R21:R25,1)+LARGE(R21:R25,2)+LARGE(R21:R25,3)</f>
        <v>14239</v>
      </c>
    </row>
    <row r="22" spans="1:20" ht="15.75">
      <c r="A22" s="32">
        <f>'[1]Eingabe und Ergebnis'!A16</f>
        <v>16</v>
      </c>
      <c r="B22" s="33" t="str">
        <f>'[1]Eingabe und Ergebnis'!$B$16</f>
        <v>Eyermann Patrick</v>
      </c>
      <c r="C22" s="34">
        <f>'[1]Eingabe und Ergebnis'!$H$16</f>
        <v>2002</v>
      </c>
      <c r="D22" s="34" t="str">
        <f>'[1]Eingabe und Ergebnis'!$I$16</f>
        <v>m</v>
      </c>
      <c r="E22" s="35">
        <f>'[1]Eingabe und Ergebnis'!$T$16</f>
        <v>50</v>
      </c>
      <c r="F22" s="36">
        <f>'[1]Eingabe und Ergebnis'!$N$16</f>
        <v>43.72</v>
      </c>
      <c r="G22" s="37">
        <f>'[1]Eingabe und Ergebnis'!$V$16</f>
        <v>639</v>
      </c>
      <c r="H22" s="35">
        <f>'[1]Eingabe und Ergebnis'!$W$16</f>
        <v>19</v>
      </c>
      <c r="I22" s="36">
        <f>'[1]Eingabe und Ergebnis'!$O$16</f>
        <v>13.34</v>
      </c>
      <c r="J22" s="37">
        <f>'[1]Eingabe und Ergebnis'!$AC$16</f>
        <v>724</v>
      </c>
      <c r="K22" s="35">
        <f>'[1]Eingabe und Ergebnis'!$AD$16</f>
        <v>11</v>
      </c>
      <c r="L22" s="36">
        <f>'[1]Eingabe und Ergebnis'!$P$16</f>
        <v>6.2</v>
      </c>
      <c r="M22" s="37">
        <f>'[1]Eingabe und Ergebnis'!$AE$16</f>
        <v>1860</v>
      </c>
      <c r="N22" s="35">
        <f>'[1]Eingabe und Ergebnis'!$AF$16</f>
        <v>16</v>
      </c>
      <c r="O22" s="36">
        <f>'[1]Eingabe und Ergebnis'!$Q$16</f>
        <v>6.5</v>
      </c>
      <c r="P22" s="37">
        <f>'[1]Eingabe und Ergebnis'!$AG$16</f>
        <v>1300</v>
      </c>
      <c r="Q22" s="35">
        <f>'[1]Eingabe und Ergebnis'!$AH$16</f>
        <v>14</v>
      </c>
      <c r="R22" s="36">
        <f>'[1]Eingabe und Ergebnis'!$AI$16</f>
        <v>4523</v>
      </c>
      <c r="S22" s="38"/>
      <c r="T22" s="39"/>
    </row>
    <row r="23" spans="1:20" ht="15.75">
      <c r="A23" s="32">
        <f>'[1]Eingabe und Ergebnis'!A17</f>
        <v>13</v>
      </c>
      <c r="B23" s="33" t="str">
        <f>'[1]Eingabe und Ergebnis'!$B$17</f>
        <v>Wiedermann Annkathrin</v>
      </c>
      <c r="C23" s="34">
        <f>'[1]Eingabe und Ergebnis'!$H$17</f>
        <v>2001</v>
      </c>
      <c r="D23" s="34" t="str">
        <f>'[1]Eingabe und Ergebnis'!$I$17</f>
        <v>w</v>
      </c>
      <c r="E23" s="35">
        <f>'[1]Eingabe und Ergebnis'!$T$17</f>
        <v>0</v>
      </c>
      <c r="F23" s="36">
        <f>'[1]Eingabe und Ergebnis'!$N$17</f>
        <v>39.75</v>
      </c>
      <c r="G23" s="37">
        <f>'[1]Eingabe und Ergebnis'!$V$17</f>
        <v>769</v>
      </c>
      <c r="H23" s="35">
        <f>'[1]Eingabe und Ergebnis'!$W$17</f>
        <v>15</v>
      </c>
      <c r="I23" s="36">
        <f>'[1]Eingabe und Ergebnis'!$O$17</f>
        <v>15.37</v>
      </c>
      <c r="J23" s="37">
        <f>'[1]Eingabe und Ergebnis'!$AC$17</f>
        <v>560</v>
      </c>
      <c r="K23" s="35">
        <f>'[1]Eingabe und Ergebnis'!$AD$17</f>
        <v>19</v>
      </c>
      <c r="L23" s="36">
        <f>'[1]Eingabe und Ergebnis'!$P$17</f>
        <v>6.8</v>
      </c>
      <c r="M23" s="37">
        <f>'[1]Eingabe und Ergebnis'!$AE$17</f>
        <v>2040</v>
      </c>
      <c r="N23" s="35">
        <f>'[1]Eingabe und Ergebnis'!$AF$17</f>
        <v>12</v>
      </c>
      <c r="O23" s="36">
        <f>'[1]Eingabe und Ergebnis'!$Q$17</f>
        <v>6.8</v>
      </c>
      <c r="P23" s="37">
        <f>'[1]Eingabe und Ergebnis'!$AG$17</f>
        <v>1360</v>
      </c>
      <c r="Q23" s="35">
        <f>'[1]Eingabe und Ergebnis'!$AH$17</f>
        <v>9</v>
      </c>
      <c r="R23" s="36">
        <f>'[1]Eingabe und Ergebnis'!$AI$17</f>
        <v>4729</v>
      </c>
      <c r="S23" s="38"/>
      <c r="T23" s="39"/>
    </row>
    <row r="24" spans="1:20" ht="15.75">
      <c r="A24" s="32">
        <f>'[1]Eingabe und Ergebnis'!A18</f>
        <v>17</v>
      </c>
      <c r="B24" s="33" t="str">
        <f>'[1]Eingabe und Ergebnis'!$B$18</f>
        <v>Meier Olivia</v>
      </c>
      <c r="C24" s="34">
        <f>'[1]Eingabe und Ergebnis'!$H$18</f>
        <v>2002</v>
      </c>
      <c r="D24" s="34" t="str">
        <f>'[1]Eingabe und Ergebnis'!$I$18</f>
        <v>w</v>
      </c>
      <c r="E24" s="35">
        <f>'[1]Eingabe und Ergebnis'!$T$18</f>
        <v>50</v>
      </c>
      <c r="F24" s="36">
        <f>'[1]Eingabe und Ergebnis'!$N$18</f>
        <v>39.91</v>
      </c>
      <c r="G24" s="37">
        <f>'[1]Eingabe und Ergebnis'!$V$18</f>
        <v>813</v>
      </c>
      <c r="H24" s="35">
        <f>'[1]Eingabe und Ergebnis'!$W$18</f>
        <v>12</v>
      </c>
      <c r="I24" s="36">
        <f>'[1]Eingabe und Ergebnis'!$O$18</f>
        <v>16.05</v>
      </c>
      <c r="J24" s="37">
        <f>'[1]Eingabe und Ergebnis'!$AC$18</f>
        <v>565</v>
      </c>
      <c r="K24" s="35">
        <f>'[1]Eingabe und Ergebnis'!$AD$18</f>
        <v>18</v>
      </c>
      <c r="L24" s="36">
        <f>'[1]Eingabe und Ergebnis'!$P$18</f>
        <v>5.8</v>
      </c>
      <c r="M24" s="37">
        <f>'[1]Eingabe und Ergebnis'!$AE$18</f>
        <v>1740</v>
      </c>
      <c r="N24" s="35">
        <f>'[1]Eingabe und Ergebnis'!$AF$18</f>
        <v>20</v>
      </c>
      <c r="O24" s="36">
        <f>'[1]Eingabe und Ergebnis'!$Q$18</f>
        <v>6.8</v>
      </c>
      <c r="P24" s="37">
        <f>'[1]Eingabe und Ergebnis'!$AG$18</f>
        <v>1360</v>
      </c>
      <c r="Q24" s="35">
        <f>'[1]Eingabe und Ergebnis'!$AH$18</f>
        <v>9</v>
      </c>
      <c r="R24" s="36">
        <f>'[1]Eingabe und Ergebnis'!$AI$18</f>
        <v>4478</v>
      </c>
      <c r="S24" s="38"/>
      <c r="T24" s="39"/>
    </row>
    <row r="25" spans="1:20" ht="16.5" thickBot="1">
      <c r="A25" s="40">
        <f>'[1]Eingabe und Ergebnis'!A19</f>
        <v>10</v>
      </c>
      <c r="B25" s="41" t="str">
        <f>'[1]Eingabe und Ergebnis'!$B$19</f>
        <v>Schopper Christina</v>
      </c>
      <c r="C25" s="42">
        <f>'[1]Eingabe und Ergebnis'!$H$19</f>
        <v>2000</v>
      </c>
      <c r="D25" s="42" t="str">
        <f>'[1]Eingabe und Ergebnis'!$I$19</f>
        <v>w</v>
      </c>
      <c r="E25" s="35">
        <f>'[1]Eingabe und Ergebnis'!$T$19</f>
        <v>-50</v>
      </c>
      <c r="F25" s="43">
        <f>'[1]Eingabe und Ergebnis'!$N$19</f>
        <v>36.03</v>
      </c>
      <c r="G25" s="44">
        <f>'[1]Eingabe und Ergebnis'!$V$19</f>
        <v>830</v>
      </c>
      <c r="H25" s="45">
        <f>'[1]Eingabe und Ergebnis'!$W$19</f>
        <v>11</v>
      </c>
      <c r="I25" s="43">
        <f>'[1]Eingabe und Ergebnis'!$O$19</f>
        <v>12.59</v>
      </c>
      <c r="J25" s="44">
        <f>'[1]Eingabe und Ergebnis'!$AC$19</f>
        <v>817</v>
      </c>
      <c r="K25" s="45">
        <f>'[1]Eingabe und Ergebnis'!$AD$19</f>
        <v>5</v>
      </c>
      <c r="L25" s="43">
        <f>'[1]Eingabe und Ergebnis'!$P$19</f>
        <v>7.6</v>
      </c>
      <c r="M25" s="44">
        <f>'[1]Eingabe und Ergebnis'!$AE$19</f>
        <v>2280</v>
      </c>
      <c r="N25" s="45">
        <f>'[1]Eingabe und Ergebnis'!$AF$19</f>
        <v>1</v>
      </c>
      <c r="O25" s="43">
        <f>'[1]Eingabe und Ergebnis'!$Q$19</f>
        <v>5.3</v>
      </c>
      <c r="P25" s="44">
        <f>'[1]Eingabe und Ergebnis'!$AG$19</f>
        <v>1060</v>
      </c>
      <c r="Q25" s="45">
        <f>'[1]Eingabe und Ergebnis'!$AH$19</f>
        <v>21</v>
      </c>
      <c r="R25" s="43">
        <f>'[1]Eingabe und Ergebnis'!$AI$19</f>
        <v>4987</v>
      </c>
      <c r="S25" s="47"/>
      <c r="T25" s="48"/>
    </row>
    <row r="26" spans="1:20" ht="16.5" thickTop="1">
      <c r="A26" s="49"/>
      <c r="B26" s="58" t="str">
        <f>'[1]Eingabe und Ergebnis'!$D$8</f>
        <v>Franken II</v>
      </c>
      <c r="C26" s="59" t="s">
        <v>14</v>
      </c>
      <c r="D26" s="51" t="str">
        <f>'[1]Eingabe und Ergebnis'!$E$8</f>
        <v>Augustin Ursula</v>
      </c>
      <c r="E26" s="51"/>
      <c r="F26" s="51"/>
      <c r="G26" s="51"/>
      <c r="H26" s="51"/>
      <c r="I26" s="51"/>
      <c r="J26" s="52" t="s">
        <v>15</v>
      </c>
      <c r="K26" s="52" t="str">
        <f>'[1]Eingabe und Ergebnis'!$E$9</f>
        <v>Mischau Elena</v>
      </c>
      <c r="L26" s="52"/>
      <c r="M26" s="52"/>
      <c r="N26" s="52"/>
      <c r="O26" s="52"/>
      <c r="P26" s="52"/>
      <c r="Q26" s="52"/>
      <c r="R26" s="52"/>
      <c r="S26" s="38">
        <f>RANK(T26,$T$6:$T$80)</f>
        <v>9</v>
      </c>
      <c r="T26" s="53">
        <f>LARGE(R26:R30,1)+LARGE(R26:R30,2)+LARGE(R26:R30,3)</f>
        <v>13195</v>
      </c>
    </row>
    <row r="27" spans="1:20" ht="15.75">
      <c r="A27" s="32">
        <f>'[1]Eingabe und Ergebnis'!A8</f>
        <v>23</v>
      </c>
      <c r="B27" s="54" t="str">
        <f>'[1]Eingabe und Ergebnis'!$B$8</f>
        <v>Reichel Cora</v>
      </c>
      <c r="C27" s="34">
        <f>'[1]Eingabe und Ergebnis'!$H$8</f>
        <v>2001</v>
      </c>
      <c r="D27" s="34" t="str">
        <f>'[1]Eingabe und Ergebnis'!$I$8</f>
        <v>w</v>
      </c>
      <c r="E27" s="35">
        <f>'[1]Eingabe und Ergebnis'!$T$8</f>
        <v>0</v>
      </c>
      <c r="F27" s="36">
        <f>'[1]Eingabe und Ergebnis'!$N$8</f>
        <v>41.56</v>
      </c>
      <c r="G27" s="37">
        <f>'[1]Eingabe und Ergebnis'!$V$8</f>
        <v>715</v>
      </c>
      <c r="H27" s="35">
        <f>'[1]Eingabe und Ergebnis'!$W$8</f>
        <v>18</v>
      </c>
      <c r="I27" s="36">
        <f>'[1]Eingabe und Ergebnis'!$O$8</f>
        <v>16.2</v>
      </c>
      <c r="J27" s="37">
        <f>'[1]Eingabe und Ergebnis'!$AC$8</f>
        <v>490</v>
      </c>
      <c r="K27" s="35">
        <f>'[1]Eingabe und Ergebnis'!$AD$8</f>
        <v>21</v>
      </c>
      <c r="L27" s="36">
        <f>'[1]Eingabe und Ergebnis'!$P$8</f>
        <v>5</v>
      </c>
      <c r="M27" s="37">
        <f>'[1]Eingabe und Ergebnis'!$AE$8</f>
        <v>1500</v>
      </c>
      <c r="N27" s="35">
        <f>'[1]Eingabe und Ergebnis'!$AF$8</f>
        <v>23</v>
      </c>
      <c r="O27" s="36">
        <f>'[1]Eingabe und Ergebnis'!$Q$8</f>
        <v>4.5</v>
      </c>
      <c r="P27" s="37">
        <f>'[1]Eingabe und Ergebnis'!$AG$8</f>
        <v>900</v>
      </c>
      <c r="Q27" s="35">
        <f>'[1]Eingabe und Ergebnis'!$AH$8</f>
        <v>22</v>
      </c>
      <c r="R27" s="36">
        <f>'[1]Eingabe und Ergebnis'!$AI$8</f>
        <v>3605</v>
      </c>
      <c r="S27" s="38"/>
      <c r="T27" s="39"/>
    </row>
    <row r="28" spans="1:20" ht="15.75">
      <c r="A28" s="32">
        <f>'[1]Eingabe und Ergebnis'!A9</f>
        <v>11</v>
      </c>
      <c r="B28" s="33" t="str">
        <f>'[1]Eingabe und Ergebnis'!$B$9</f>
        <v>Diller Alexandra</v>
      </c>
      <c r="C28" s="34">
        <f>'[1]Eingabe und Ergebnis'!$H$9</f>
        <v>1999</v>
      </c>
      <c r="D28" s="34" t="str">
        <f>'[1]Eingabe und Ergebnis'!$I$9</f>
        <v>w</v>
      </c>
      <c r="E28" s="35">
        <f>'[1]Eingabe und Ergebnis'!$T$9</f>
        <v>-100</v>
      </c>
      <c r="F28" s="36">
        <f>'[1]Eingabe und Ergebnis'!$N$9</f>
        <v>40.79</v>
      </c>
      <c r="G28" s="37">
        <f>'[1]Eingabe und Ergebnis'!$V$9</f>
        <v>639</v>
      </c>
      <c r="H28" s="35">
        <f>'[1]Eingabe und Ergebnis'!$W$9</f>
        <v>19</v>
      </c>
      <c r="I28" s="36">
        <f>'[1]Eingabe und Ergebnis'!$O$9</f>
        <v>13.25</v>
      </c>
      <c r="J28" s="37">
        <f>'[1]Eingabe und Ergebnis'!$AC$9</f>
        <v>712</v>
      </c>
      <c r="K28" s="35">
        <f>'[1]Eingabe und Ergebnis'!$AD$9</f>
        <v>13</v>
      </c>
      <c r="L28" s="36">
        <f>'[1]Eingabe und Ergebnis'!$P$9</f>
        <v>7.1</v>
      </c>
      <c r="M28" s="37">
        <f>'[1]Eingabe und Ergebnis'!$AE$9</f>
        <v>2130</v>
      </c>
      <c r="N28" s="35">
        <f>'[1]Eingabe und Ergebnis'!$AF$9</f>
        <v>7</v>
      </c>
      <c r="O28" s="36">
        <f>'[1]Eingabe und Ergebnis'!$Q$9</f>
        <v>6.8</v>
      </c>
      <c r="P28" s="37">
        <f>'[1]Eingabe und Ergebnis'!$AG$9</f>
        <v>1360</v>
      </c>
      <c r="Q28" s="35">
        <f>'[1]Eingabe und Ergebnis'!$AH$9</f>
        <v>9</v>
      </c>
      <c r="R28" s="36">
        <f>'[1]Eingabe und Ergebnis'!$AI$9</f>
        <v>4841</v>
      </c>
      <c r="S28" s="38"/>
      <c r="T28" s="39"/>
    </row>
    <row r="29" spans="1:20" ht="15.75">
      <c r="A29" s="32">
        <f>'[1]Eingabe und Ergebnis'!A10</f>
        <v>20</v>
      </c>
      <c r="B29" s="33" t="str">
        <f>'[1]Eingabe und Ergebnis'!$B$10</f>
        <v>Augustin Clara</v>
      </c>
      <c r="C29" s="34">
        <f>'[1]Eingabe und Ergebnis'!$H$10</f>
        <v>2003</v>
      </c>
      <c r="D29" s="34" t="str">
        <f>'[1]Eingabe und Ergebnis'!$I$10</f>
        <v>w</v>
      </c>
      <c r="E29" s="35">
        <f>'[1]Eingabe und Ergebnis'!$T$10</f>
        <v>100</v>
      </c>
      <c r="F29" s="36">
        <f>'[1]Eingabe und Ergebnis'!$N$10</f>
        <v>53.12</v>
      </c>
      <c r="G29" s="37">
        <f>'[1]Eingabe und Ergebnis'!$V$10</f>
        <v>467</v>
      </c>
      <c r="H29" s="35">
        <f>'[1]Eingabe und Ergebnis'!$W$10</f>
        <v>22</v>
      </c>
      <c r="I29" s="36">
        <f>'[1]Eingabe und Ergebnis'!$O$10</f>
        <v>17.08</v>
      </c>
      <c r="J29" s="37">
        <f>'[1]Eingabe und Ergebnis'!$AC$10</f>
        <v>512</v>
      </c>
      <c r="K29" s="35">
        <f>'[1]Eingabe und Ergebnis'!$AD$10</f>
        <v>20</v>
      </c>
      <c r="L29" s="36">
        <f>'[1]Eingabe und Ergebnis'!$P$10</f>
        <v>6.1</v>
      </c>
      <c r="M29" s="37">
        <f>'[1]Eingabe und Ergebnis'!$AE$10</f>
        <v>1830</v>
      </c>
      <c r="N29" s="35">
        <f>'[1]Eingabe und Ergebnis'!$AF$10</f>
        <v>18</v>
      </c>
      <c r="O29" s="36">
        <f>'[1]Eingabe und Ergebnis'!$Q$10</f>
        <v>5.4</v>
      </c>
      <c r="P29" s="37">
        <f>'[1]Eingabe und Ergebnis'!$AG$10</f>
        <v>1080</v>
      </c>
      <c r="Q29" s="35">
        <f>'[1]Eingabe und Ergebnis'!$AH$10</f>
        <v>20</v>
      </c>
      <c r="R29" s="36">
        <f>'[1]Eingabe und Ergebnis'!$AI$10</f>
        <v>3889</v>
      </c>
      <c r="S29" s="38"/>
      <c r="T29" s="39"/>
    </row>
    <row r="30" spans="1:20" ht="16.5" thickBot="1">
      <c r="A30" s="40">
        <f>'[1]Eingabe und Ergebnis'!A11</f>
        <v>18</v>
      </c>
      <c r="B30" s="41" t="str">
        <f>'[1]Eingabe und Ergebnis'!$B$11</f>
        <v>Großberger Leonie</v>
      </c>
      <c r="C30" s="42">
        <f>'[1]Eingabe und Ergebnis'!$H$11</f>
        <v>2002</v>
      </c>
      <c r="D30" s="42" t="str">
        <f>'[1]Eingabe und Ergebnis'!$I$11</f>
        <v>w</v>
      </c>
      <c r="E30" s="45">
        <f>'[1]Eingabe und Ergebnis'!$T$11</f>
        <v>50</v>
      </c>
      <c r="F30" s="43">
        <f>'[1]Eingabe und Ergebnis'!$N$11</f>
        <v>40.13</v>
      </c>
      <c r="G30" s="44">
        <f>'[1]Eingabe und Ergebnis'!$V$11</f>
        <v>807</v>
      </c>
      <c r="H30" s="45">
        <f>'[1]Eingabe und Ergebnis'!$W$11</f>
        <v>13</v>
      </c>
      <c r="I30" s="43">
        <f>'[1]Eingabe und Ergebnis'!$O$11</f>
        <v>14.38</v>
      </c>
      <c r="J30" s="44">
        <f>'[1]Eingabe und Ergebnis'!$AC$11</f>
        <v>718</v>
      </c>
      <c r="K30" s="45">
        <f>'[1]Eingabe und Ergebnis'!$AD$11</f>
        <v>12</v>
      </c>
      <c r="L30" s="43">
        <f>'[1]Eingabe und Ergebnis'!$P$11</f>
        <v>5.6</v>
      </c>
      <c r="M30" s="44">
        <f>'[1]Eingabe und Ergebnis'!$AE$11</f>
        <v>1680</v>
      </c>
      <c r="N30" s="45">
        <f>'[1]Eingabe und Ergebnis'!$AF$11</f>
        <v>22</v>
      </c>
      <c r="O30" s="43">
        <f>'[1]Eingabe und Ergebnis'!$Q$11</f>
        <v>6.3</v>
      </c>
      <c r="P30" s="44">
        <f>'[1]Eingabe und Ergebnis'!$AG$11</f>
        <v>1260</v>
      </c>
      <c r="Q30" s="45">
        <f>'[1]Eingabe und Ergebnis'!$AH$11</f>
        <v>16</v>
      </c>
      <c r="R30" s="43">
        <f>'[1]Eingabe und Ergebnis'!$AI$11</f>
        <v>4465</v>
      </c>
      <c r="S30" s="47"/>
      <c r="T30" s="48"/>
    </row>
    <row r="31" spans="1:20" ht="16.5" thickTop="1">
      <c r="A31" s="49"/>
      <c r="B31" s="50" t="str">
        <f>'[1]Eingabe und Ergebnis'!$D$20</f>
        <v>Oberbayern</v>
      </c>
      <c r="C31" s="51" t="s">
        <v>14</v>
      </c>
      <c r="D31" s="51" t="str">
        <f>'[1]Eingabe und Ergebnis'!$E$20</f>
        <v>Rüster Dorothee</v>
      </c>
      <c r="E31" s="51"/>
      <c r="F31" s="51"/>
      <c r="G31" s="51"/>
      <c r="H31" s="51"/>
      <c r="I31" s="51"/>
      <c r="J31" s="52" t="s">
        <v>15</v>
      </c>
      <c r="K31" s="52">
        <f>'[1]Eingabe und Ergebnis'!$E$21</f>
        <v>0</v>
      </c>
      <c r="L31" s="52"/>
      <c r="M31" s="52"/>
      <c r="N31" s="52"/>
      <c r="O31" s="52"/>
      <c r="P31" s="52"/>
      <c r="Q31" s="52"/>
      <c r="R31" s="52"/>
      <c r="S31" s="56">
        <f>RANK(T31,$T$6:$T$80)</f>
        <v>10</v>
      </c>
      <c r="T31" s="53">
        <f>LARGE(R31:R35,1)+LARGE(R31:R35,2)+LARGE(R31:R35,3)</f>
        <v>12186</v>
      </c>
    </row>
    <row r="32" spans="1:20" ht="15.75">
      <c r="A32" s="32">
        <f>'[1]Eingabe und Ergebnis'!A20</f>
        <v>22</v>
      </c>
      <c r="B32" s="54" t="str">
        <f>'[1]Eingabe und Ergebnis'!$B$20</f>
        <v>Schmid Pia-Sophie</v>
      </c>
      <c r="C32" s="34">
        <f>'[1]Eingabe und Ergebnis'!$H$20</f>
        <v>2004</v>
      </c>
      <c r="D32" s="34" t="str">
        <f>'[1]Eingabe und Ergebnis'!$I$20</f>
        <v>w</v>
      </c>
      <c r="E32" s="35">
        <f>'[1]Eingabe und Ergebnis'!$T$20</f>
        <v>150</v>
      </c>
      <c r="F32" s="36">
        <f>'[1]Eingabe und Ergebnis'!$N$20</f>
        <v>37.81</v>
      </c>
      <c r="G32" s="37">
        <f>'[1]Eingabe und Ergebnis'!$V$20</f>
        <v>976</v>
      </c>
      <c r="H32" s="35">
        <f>'[1]Eingabe und Ergebnis'!$W$20</f>
        <v>4</v>
      </c>
      <c r="I32" s="36">
        <f>'[1]Eingabe und Ergebnis'!$O$20</f>
        <v>15.55</v>
      </c>
      <c r="J32" s="37">
        <f>'[1]Eingabe und Ergebnis'!$AC$20</f>
        <v>680</v>
      </c>
      <c r="K32" s="35">
        <f>'[1]Eingabe und Ergebnis'!$AD$20</f>
        <v>15</v>
      </c>
      <c r="L32" s="36">
        <f>'[1]Eingabe und Ergebnis'!$P$20</f>
        <v>7.2</v>
      </c>
      <c r="M32" s="37">
        <f>'[1]Eingabe und Ergebnis'!$AE$20</f>
        <v>2160</v>
      </c>
      <c r="N32" s="35">
        <f>'[1]Eingabe und Ergebnis'!$AF$20</f>
        <v>5</v>
      </c>
      <c r="O32" s="36">
        <f>'[1]Eingabe und Ergebnis'!$Q$20</f>
        <v>0</v>
      </c>
      <c r="P32" s="37">
        <f>'[1]Eingabe und Ergebnis'!$AG$20</f>
        <v>0</v>
      </c>
      <c r="Q32" s="35">
        <f>'[1]Eingabe und Ergebnis'!$AH$20</f>
        <v>24</v>
      </c>
      <c r="R32" s="36">
        <f>'[1]Eingabe und Ergebnis'!$AI$20</f>
        <v>3816</v>
      </c>
      <c r="S32" s="38"/>
      <c r="T32" s="39"/>
    </row>
    <row r="33" spans="1:20" ht="15.75">
      <c r="A33" s="32">
        <f>'[1]Eingabe und Ergebnis'!A21</f>
        <v>15</v>
      </c>
      <c r="B33" s="55" t="str">
        <f>'[1]Eingabe und Ergebnis'!$B$21</f>
        <v>Strube Antonia</v>
      </c>
      <c r="C33" s="34">
        <f>'[1]Eingabe und Ergebnis'!$H$21</f>
        <v>2003</v>
      </c>
      <c r="D33" s="34" t="str">
        <f>'[1]Eingabe und Ergebnis'!$I$21</f>
        <v>w</v>
      </c>
      <c r="E33" s="35">
        <f>'[1]Eingabe und Ergebnis'!$T$21</f>
        <v>100</v>
      </c>
      <c r="F33" s="36">
        <f>'[1]Eingabe und Ergebnis'!$N$21</f>
        <v>43.59</v>
      </c>
      <c r="G33" s="37">
        <f>'[1]Eingabe und Ergebnis'!$V$21</f>
        <v>755</v>
      </c>
      <c r="H33" s="35">
        <f>'[1]Eingabe und Ergebnis'!$W$21</f>
        <v>16</v>
      </c>
      <c r="I33" s="36">
        <f>'[1]Eingabe und Ergebnis'!$O$21</f>
        <v>15.18</v>
      </c>
      <c r="J33" s="37">
        <f>'[1]Eingabe und Ergebnis'!$AC$21</f>
        <v>690</v>
      </c>
      <c r="K33" s="35">
        <f>'[1]Eingabe und Ergebnis'!$AD$21</f>
        <v>14</v>
      </c>
      <c r="L33" s="36">
        <f>'[1]Eingabe und Ergebnis'!$P$21</f>
        <v>5.8</v>
      </c>
      <c r="M33" s="37">
        <f>'[1]Eingabe und Ergebnis'!$AE$21</f>
        <v>1740</v>
      </c>
      <c r="N33" s="35">
        <f>'[1]Eingabe und Ergebnis'!$AF$21</f>
        <v>20</v>
      </c>
      <c r="O33" s="36">
        <f>'[1]Eingabe und Ergebnis'!$Q$21</f>
        <v>6.7</v>
      </c>
      <c r="P33" s="37">
        <f>'[1]Eingabe und Ergebnis'!$AG$21</f>
        <v>1340</v>
      </c>
      <c r="Q33" s="35">
        <f>'[1]Eingabe und Ergebnis'!$AH$21</f>
        <v>12</v>
      </c>
      <c r="R33" s="36">
        <f>'[1]Eingabe und Ergebnis'!$AI$21</f>
        <v>4525</v>
      </c>
      <c r="S33" s="38"/>
      <c r="T33" s="39"/>
    </row>
    <row r="34" spans="1:20" ht="15.75">
      <c r="A34" s="32">
        <f>'[1]Eingabe und Ergebnis'!A22</f>
        <v>24</v>
      </c>
      <c r="B34" s="55" t="str">
        <f>'[1]Eingabe und Ergebnis'!$B$22</f>
        <v>Wallenborn Enya</v>
      </c>
      <c r="C34" s="34">
        <f>'[1]Eingabe und Ergebnis'!$H$22</f>
        <v>2003</v>
      </c>
      <c r="D34" s="34" t="str">
        <f>'[1]Eingabe und Ergebnis'!$I$22</f>
        <v>w</v>
      </c>
      <c r="E34" s="35">
        <f>'[1]Eingabe und Ergebnis'!$T$22</f>
        <v>100</v>
      </c>
      <c r="F34" s="36">
        <f>'[1]Eingabe und Ergebnis'!$N$22</f>
        <v>63.06</v>
      </c>
      <c r="G34" s="37">
        <f>'[1]Eingabe und Ergebnis'!$V$22</f>
        <v>200</v>
      </c>
      <c r="H34" s="35">
        <f>'[1]Eingabe und Ergebnis'!$W$22</f>
        <v>24</v>
      </c>
      <c r="I34" s="36">
        <f>'[1]Eingabe und Ergebnis'!$O$22</f>
        <v>17.42</v>
      </c>
      <c r="J34" s="37">
        <f>'[1]Eingabe und Ergebnis'!$AC$22</f>
        <v>464</v>
      </c>
      <c r="K34" s="35">
        <f>'[1]Eingabe und Ergebnis'!$AD$22</f>
        <v>23</v>
      </c>
      <c r="L34" s="36">
        <f>'[1]Eingabe und Ergebnis'!$P$22</f>
        <v>7.3</v>
      </c>
      <c r="M34" s="37">
        <f>'[1]Eingabe und Ergebnis'!$AE$22</f>
        <v>2190</v>
      </c>
      <c r="N34" s="35">
        <f>'[1]Eingabe und Ergebnis'!$AF$22</f>
        <v>4</v>
      </c>
      <c r="O34" s="36">
        <f>'[1]Eingabe und Ergebnis'!$Q$22</f>
        <v>3</v>
      </c>
      <c r="P34" s="37">
        <f>'[1]Eingabe und Ergebnis'!$AG$22</f>
        <v>600</v>
      </c>
      <c r="Q34" s="35">
        <f>'[1]Eingabe und Ergebnis'!$AH$22</f>
        <v>23</v>
      </c>
      <c r="R34" s="36">
        <f>'[1]Eingabe und Ergebnis'!$AI$22</f>
        <v>3454</v>
      </c>
      <c r="S34" s="38"/>
      <c r="T34" s="39"/>
    </row>
    <row r="35" spans="1:20" ht="16.5" thickBot="1">
      <c r="A35" s="32">
        <f>'[1]Eingabe und Ergebnis'!A23</f>
        <v>21</v>
      </c>
      <c r="B35" s="41" t="str">
        <f>'[1]Eingabe und Ergebnis'!$B$23</f>
        <v>Rötzer Lucia</v>
      </c>
      <c r="C35" s="42">
        <f>'[1]Eingabe und Ergebnis'!$H$23</f>
        <v>2002</v>
      </c>
      <c r="D35" s="42" t="str">
        <f>'[1]Eingabe und Ergebnis'!$I$23</f>
        <v>w</v>
      </c>
      <c r="E35" s="45">
        <f>'[1]Eingabe und Ergebnis'!$T$23</f>
        <v>50</v>
      </c>
      <c r="F35" s="43">
        <f>'[1]Eingabe und Ergebnis'!$N$23</f>
        <v>52.03</v>
      </c>
      <c r="G35" s="44">
        <f>'[1]Eingabe und Ergebnis'!$V$23</f>
        <v>450</v>
      </c>
      <c r="H35" s="45">
        <f>'[1]Eingabe und Ergebnis'!$W$23</f>
        <v>23</v>
      </c>
      <c r="I35" s="43">
        <f>'[1]Eingabe und Ergebnis'!$O$23</f>
        <v>16.57</v>
      </c>
      <c r="J35" s="44">
        <f>'[1]Eingabe und Ergebnis'!$AC$23</f>
        <v>475</v>
      </c>
      <c r="K35" s="45">
        <f>'[1]Eingabe und Ergebnis'!$AD$23</f>
        <v>22</v>
      </c>
      <c r="L35" s="43">
        <f>'[1]Eingabe und Ergebnis'!$P$23</f>
        <v>6</v>
      </c>
      <c r="M35" s="44">
        <f>'[1]Eingabe und Ergebnis'!$AE$23</f>
        <v>1800</v>
      </c>
      <c r="N35" s="45">
        <f>'[1]Eingabe und Ergebnis'!$AF$23</f>
        <v>19</v>
      </c>
      <c r="O35" s="43">
        <f>'[1]Eingabe und Ergebnis'!$Q$23</f>
        <v>5.6</v>
      </c>
      <c r="P35" s="44">
        <f>'[1]Eingabe und Ergebnis'!$AG$23</f>
        <v>1120</v>
      </c>
      <c r="Q35" s="45">
        <f>'[1]Eingabe und Ergebnis'!$AH$23</f>
        <v>19</v>
      </c>
      <c r="R35" s="43">
        <f>'[1]Eingabe und Ergebnis'!$AI$23</f>
        <v>3845</v>
      </c>
      <c r="S35" s="47"/>
      <c r="T35" s="48"/>
    </row>
    <row r="36" ht="15.75" thickTop="1"/>
    <row r="37" spans="1:20" ht="20.25">
      <c r="A37" s="1"/>
      <c r="B37" s="70" t="s">
        <v>0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>
      <c r="A38" s="2"/>
      <c r="B38" s="3" t="str">
        <f>'[2]Eingabe und Ergebnis'!$N$2</f>
        <v>13. - 15.10.2017</v>
      </c>
      <c r="C38" s="4"/>
      <c r="D38" s="4"/>
      <c r="E38" s="4"/>
      <c r="F38" s="4"/>
      <c r="G38" s="5" t="str">
        <f>'[2]Eingabe und Ergebnis'!$L$2</f>
        <v>Nachwuchsvierkampf</v>
      </c>
      <c r="H38" s="5"/>
      <c r="I38" s="5"/>
      <c r="J38" s="5"/>
      <c r="K38" s="5"/>
      <c r="L38" s="5"/>
      <c r="M38" s="5"/>
      <c r="N38" s="5"/>
      <c r="O38" s="1"/>
      <c r="P38" s="1"/>
      <c r="Q38" s="1"/>
      <c r="R38" s="5" t="str">
        <f>'[2]Eingabe und Ergebnis'!$P$2</f>
        <v>RFC Markt Erkheim</v>
      </c>
      <c r="S38" s="5"/>
      <c r="T38" s="5"/>
    </row>
    <row r="39" spans="1:20" ht="15">
      <c r="A39" s="2"/>
      <c r="B39" s="6"/>
      <c r="C39" s="4"/>
      <c r="D39" s="4"/>
      <c r="E39" s="4"/>
      <c r="F39" s="4"/>
      <c r="G39" s="7"/>
      <c r="H39" s="7"/>
      <c r="I39" s="7"/>
      <c r="J39" s="7"/>
      <c r="K39" s="7"/>
      <c r="L39" s="7"/>
      <c r="M39" s="7"/>
      <c r="N39" s="7"/>
      <c r="O39" s="1"/>
      <c r="P39" s="1"/>
      <c r="Q39" s="1"/>
      <c r="R39" s="7"/>
      <c r="S39" s="7"/>
      <c r="T39" s="7"/>
    </row>
    <row r="40" spans="1:20" ht="15">
      <c r="A40" s="8"/>
      <c r="B40" s="9"/>
      <c r="C40" s="10"/>
      <c r="D40" s="10"/>
      <c r="E40" s="11"/>
      <c r="F40" s="62" t="s">
        <v>1</v>
      </c>
      <c r="G40" s="63"/>
      <c r="H40" s="64"/>
      <c r="I40" s="65" t="s">
        <v>2</v>
      </c>
      <c r="J40" s="66"/>
      <c r="K40" s="67"/>
      <c r="L40" s="65" t="s">
        <v>3</v>
      </c>
      <c r="M40" s="66"/>
      <c r="N40" s="67"/>
      <c r="O40" s="65" t="s">
        <v>4</v>
      </c>
      <c r="P40" s="66"/>
      <c r="Q40" s="67"/>
      <c r="R40" s="12" t="s">
        <v>5</v>
      </c>
      <c r="S40" s="68" t="s">
        <v>6</v>
      </c>
      <c r="T40" s="69"/>
    </row>
    <row r="41" spans="1:20" ht="24.75">
      <c r="A41" s="13" t="s">
        <v>13</v>
      </c>
      <c r="B41" s="14" t="s">
        <v>7</v>
      </c>
      <c r="C41" s="15" t="s">
        <v>8</v>
      </c>
      <c r="D41" s="15" t="s">
        <v>9</v>
      </c>
      <c r="E41" s="16" t="s">
        <v>10</v>
      </c>
      <c r="F41" s="17" t="s">
        <v>11</v>
      </c>
      <c r="G41" s="15" t="s">
        <v>12</v>
      </c>
      <c r="H41" s="18" t="s">
        <v>13</v>
      </c>
      <c r="I41" s="19" t="s">
        <v>11</v>
      </c>
      <c r="J41" s="20" t="s">
        <v>12</v>
      </c>
      <c r="K41" s="18" t="s">
        <v>13</v>
      </c>
      <c r="L41" s="21" t="s">
        <v>16</v>
      </c>
      <c r="M41" s="15" t="s">
        <v>12</v>
      </c>
      <c r="N41" s="18" t="s">
        <v>13</v>
      </c>
      <c r="O41" s="22" t="s">
        <v>16</v>
      </c>
      <c r="P41" s="20" t="s">
        <v>12</v>
      </c>
      <c r="Q41" s="18" t="s">
        <v>13</v>
      </c>
      <c r="R41" s="23" t="s">
        <v>12</v>
      </c>
      <c r="S41" s="24" t="s">
        <v>13</v>
      </c>
      <c r="T41" s="25" t="s">
        <v>12</v>
      </c>
    </row>
    <row r="42" spans="1:20" ht="15.75">
      <c r="A42" s="26"/>
      <c r="B42" s="60" t="str">
        <f>'[2]Eingabe und Ergebnis'!$D$16</f>
        <v>Schwaben E</v>
      </c>
      <c r="C42" s="28" t="s">
        <v>14</v>
      </c>
      <c r="D42" s="28" t="str">
        <f>'[2]Eingabe und Ergebnis'!$E$16</f>
        <v>Nägele Beate</v>
      </c>
      <c r="E42" s="28"/>
      <c r="F42" s="28"/>
      <c r="G42" s="28"/>
      <c r="H42" s="28"/>
      <c r="I42" s="28"/>
      <c r="J42" s="29" t="s">
        <v>15</v>
      </c>
      <c r="K42" s="29" t="str">
        <f>'[2]Eingabe und Ergebnis'!$E$17</f>
        <v>Dreier Sina</v>
      </c>
      <c r="L42" s="29"/>
      <c r="M42" s="29"/>
      <c r="N42" s="29"/>
      <c r="O42" s="29"/>
      <c r="P42" s="29"/>
      <c r="Q42" s="29"/>
      <c r="R42" s="29"/>
      <c r="S42" s="30">
        <f>RANK(T42,$T$6:$T$80)</f>
        <v>3</v>
      </c>
      <c r="T42" s="31">
        <f>LARGE(R42:R46,1)+LARGE(R42:R46,2)+LARGE(R42:R46,3)</f>
        <v>14892</v>
      </c>
    </row>
    <row r="43" spans="1:20" ht="15.75">
      <c r="A43" s="32">
        <f>'[2]Eingabe und Ergebnis'!A51</f>
        <v>17</v>
      </c>
      <c r="B43" s="33" t="str">
        <f>'[2]Eingabe und Ergebnis'!$B$16</f>
        <v>Brandelik Anabel</v>
      </c>
      <c r="C43" s="34">
        <f>'[2]Eingabe und Ergebnis'!$H$16</f>
        <v>2005</v>
      </c>
      <c r="D43" s="34" t="str">
        <f>'[2]Eingabe und Ergebnis'!$I$16</f>
        <v>w</v>
      </c>
      <c r="E43" s="35">
        <f>'[2]Eingabe und Ergebnis'!$T$16</f>
        <v>100</v>
      </c>
      <c r="F43" s="36">
        <f>'[2]Eingabe und Ergebnis'!$N$16</f>
        <v>48.36</v>
      </c>
      <c r="G43" s="37">
        <f>'[2]Eingabe und Ergebnis'!$V$16</f>
        <v>611</v>
      </c>
      <c r="H43" s="35">
        <f>'[2]Eingabe und Ergebnis'!$W$16</f>
        <v>10</v>
      </c>
      <c r="I43" s="36">
        <f>'[2]Eingabe und Ergebnis'!$O$16</f>
        <v>10.49</v>
      </c>
      <c r="J43" s="37">
        <f>'[2]Eingabe und Ergebnis'!$AC$16</f>
        <v>640</v>
      </c>
      <c r="K43" s="35">
        <f>'[2]Eingabe und Ergebnis'!$AD$16</f>
        <v>14</v>
      </c>
      <c r="L43" s="36">
        <f>'[2]Eingabe und Ergebnis'!$P$16</f>
        <v>6.8</v>
      </c>
      <c r="M43" s="37">
        <f>'[2]Eingabe und Ergebnis'!$AE$16</f>
        <v>2040</v>
      </c>
      <c r="N43" s="35">
        <f>'[2]Eingabe und Ergebnis'!$AF$16</f>
        <v>4</v>
      </c>
      <c r="O43" s="36">
        <f>'[2]Eingabe und Ergebnis'!$Q$16</f>
        <v>7.3</v>
      </c>
      <c r="P43" s="37">
        <f>'[2]Eingabe und Ergebnis'!$AG$16</f>
        <v>1460</v>
      </c>
      <c r="Q43" s="35">
        <f>'[2]Eingabe und Ergebnis'!$AH$16</f>
        <v>6</v>
      </c>
      <c r="R43" s="36">
        <f>'[2]Eingabe und Ergebnis'!$AI$16</f>
        <v>4751</v>
      </c>
      <c r="S43" s="38"/>
      <c r="T43" s="39"/>
    </row>
    <row r="44" spans="1:20" ht="15.75">
      <c r="A44" s="32">
        <f>'[2]Eingabe und Ergebnis'!A52</f>
        <v>17</v>
      </c>
      <c r="B44" s="33" t="str">
        <f>'[2]Eingabe und Ergebnis'!$B$17</f>
        <v>Fischer Amelie</v>
      </c>
      <c r="C44" s="34">
        <f>'[2]Eingabe und Ergebnis'!$H$17</f>
        <v>2003</v>
      </c>
      <c r="D44" s="34" t="str">
        <f>'[2]Eingabe und Ergebnis'!$I$17</f>
        <v>w</v>
      </c>
      <c r="E44" s="35">
        <f>'[2]Eingabe und Ergebnis'!$T$17</f>
        <v>0</v>
      </c>
      <c r="F44" s="36">
        <f>'[2]Eingabe und Ergebnis'!$N$17</f>
        <v>40.97</v>
      </c>
      <c r="G44" s="37">
        <f>'[2]Eingabe und Ergebnis'!$V$17</f>
        <v>733</v>
      </c>
      <c r="H44" s="35">
        <f>'[2]Eingabe und Ergebnis'!$W$17</f>
        <v>5</v>
      </c>
      <c r="I44" s="36">
        <f>'[2]Eingabe und Ergebnis'!$O$17</f>
        <v>7.57</v>
      </c>
      <c r="J44" s="37">
        <f>'[2]Eingabe und Ergebnis'!$AC$17</f>
        <v>874</v>
      </c>
      <c r="K44" s="35">
        <f>'[2]Eingabe und Ergebnis'!$AD$17</f>
        <v>1</v>
      </c>
      <c r="L44" s="36">
        <f>'[2]Eingabe und Ergebnis'!$P$17</f>
        <v>5.8</v>
      </c>
      <c r="M44" s="37">
        <f>'[2]Eingabe und Ergebnis'!$AE$17</f>
        <v>1740</v>
      </c>
      <c r="N44" s="35">
        <f>'[2]Eingabe und Ergebnis'!$AF$17</f>
        <v>12</v>
      </c>
      <c r="O44" s="36">
        <f>'[2]Eingabe und Ergebnis'!$Q$17</f>
        <v>7</v>
      </c>
      <c r="P44" s="37">
        <f>'[2]Eingabe und Ergebnis'!$AG$17</f>
        <v>1400</v>
      </c>
      <c r="Q44" s="35">
        <f>'[2]Eingabe und Ergebnis'!$AH$17</f>
        <v>10</v>
      </c>
      <c r="R44" s="36">
        <f>'[2]Eingabe und Ergebnis'!$AI$17</f>
        <v>4747</v>
      </c>
      <c r="S44" s="38"/>
      <c r="T44" s="39"/>
    </row>
    <row r="45" spans="1:20" ht="15.75">
      <c r="A45" s="32">
        <f>'[2]Eingabe und Ergebnis'!A53</f>
        <v>17</v>
      </c>
      <c r="B45" s="33" t="str">
        <f>'[2]Eingabe und Ergebnis'!$B$18</f>
        <v>Fischer Laura</v>
      </c>
      <c r="C45" s="34">
        <f>'[2]Eingabe und Ergebnis'!$H$18</f>
        <v>2003</v>
      </c>
      <c r="D45" s="34" t="str">
        <f>'[2]Eingabe und Ergebnis'!$I$18</f>
        <v>w</v>
      </c>
      <c r="E45" s="35">
        <f>'[2]Eingabe und Ergebnis'!$T$18</f>
        <v>0</v>
      </c>
      <c r="F45" s="36">
        <f>'[2]Eingabe und Ergebnis'!$N$18</f>
        <v>40.18</v>
      </c>
      <c r="G45" s="37">
        <f>'[2]Eingabe und Ergebnis'!$V$18</f>
        <v>757</v>
      </c>
      <c r="H45" s="35">
        <f>'[2]Eingabe und Ergebnis'!$W$18</f>
        <v>3</v>
      </c>
      <c r="I45" s="36">
        <f>'[2]Eingabe und Ergebnis'!$O$18</f>
        <v>7.58</v>
      </c>
      <c r="J45" s="37">
        <f>'[2]Eingabe und Ergebnis'!$AC$18</f>
        <v>867</v>
      </c>
      <c r="K45" s="35">
        <f>'[2]Eingabe und Ergebnis'!$AD$18</f>
        <v>3</v>
      </c>
      <c r="L45" s="36">
        <f>'[2]Eingabe und Ergebnis'!$P$18</f>
        <v>5.8</v>
      </c>
      <c r="M45" s="37">
        <f>'[2]Eingabe und Ergebnis'!$AE$18</f>
        <v>1740</v>
      </c>
      <c r="N45" s="35">
        <f>'[2]Eingabe und Ergebnis'!$AF$18</f>
        <v>12</v>
      </c>
      <c r="O45" s="36">
        <f>'[2]Eingabe und Ergebnis'!$Q$18</f>
        <v>8</v>
      </c>
      <c r="P45" s="37">
        <f>'[2]Eingabe und Ergebnis'!$AG$18</f>
        <v>1600</v>
      </c>
      <c r="Q45" s="35">
        <f>'[2]Eingabe und Ergebnis'!$AH$18</f>
        <v>2</v>
      </c>
      <c r="R45" s="36">
        <f>'[2]Eingabe und Ergebnis'!$AI$18</f>
        <v>4964</v>
      </c>
      <c r="S45" s="38"/>
      <c r="T45" s="39"/>
    </row>
    <row r="46" spans="1:20" ht="16.5" thickBot="1">
      <c r="A46" s="40">
        <f>'[2]Eingabe und Ergebnis'!A54</f>
        <v>17</v>
      </c>
      <c r="B46" s="41" t="str">
        <f>'[2]Eingabe und Ergebnis'!$B$19</f>
        <v>Fröhlich Amelie</v>
      </c>
      <c r="C46" s="42">
        <f>'[2]Eingabe und Ergebnis'!$H$19</f>
        <v>2003</v>
      </c>
      <c r="D46" s="42" t="str">
        <f>'[2]Eingabe und Ergebnis'!$I$19</f>
        <v>w</v>
      </c>
      <c r="E46" s="35">
        <f>'[2]Eingabe und Ergebnis'!$T$19</f>
        <v>0</v>
      </c>
      <c r="F46" s="43">
        <f>'[2]Eingabe und Ergebnis'!$N$19</f>
        <v>40.19</v>
      </c>
      <c r="G46" s="44">
        <f>'[2]Eingabe und Ergebnis'!$V$19</f>
        <v>757</v>
      </c>
      <c r="H46" s="45">
        <f>'[2]Eingabe und Ergebnis'!$W$19</f>
        <v>3</v>
      </c>
      <c r="I46" s="43">
        <f>'[2]Eingabe und Ergebnis'!$O$19</f>
        <v>9.3</v>
      </c>
      <c r="J46" s="46">
        <f>'[2]Eingabe und Ergebnis'!$AC$19</f>
        <v>680</v>
      </c>
      <c r="K46" s="45">
        <f>'[2]Eingabe und Ergebnis'!$AD$19</f>
        <v>13</v>
      </c>
      <c r="L46" s="43">
        <f>'[2]Eingabe und Ergebnis'!$P$19</f>
        <v>7.2</v>
      </c>
      <c r="M46" s="44">
        <f>'[2]Eingabe und Ergebnis'!$AE$19</f>
        <v>2160</v>
      </c>
      <c r="N46" s="45">
        <f>'[2]Eingabe und Ergebnis'!$AF$19</f>
        <v>3</v>
      </c>
      <c r="O46" s="43">
        <f>'[2]Eingabe und Ergebnis'!$Q$19</f>
        <v>7.9</v>
      </c>
      <c r="P46" s="44">
        <f>'[2]Eingabe und Ergebnis'!$AG$19</f>
        <v>1580</v>
      </c>
      <c r="Q46" s="45">
        <f>'[2]Eingabe und Ergebnis'!$AH$19</f>
        <v>3</v>
      </c>
      <c r="R46" s="43">
        <f>'[2]Eingabe und Ergebnis'!$AI$19</f>
        <v>5177</v>
      </c>
      <c r="S46" s="47"/>
      <c r="T46" s="48"/>
    </row>
    <row r="47" spans="1:20" ht="16.5" thickTop="1">
      <c r="A47" s="49"/>
      <c r="B47" s="50" t="str">
        <f>'[2]Eingabe und Ergebnis'!$D$8</f>
        <v>Ndb/Obpf E</v>
      </c>
      <c r="C47" s="51" t="s">
        <v>14</v>
      </c>
      <c r="D47" s="51" t="str">
        <f>'[2]Eingabe und Ergebnis'!$E$8</f>
        <v>Taubmann Lisa</v>
      </c>
      <c r="E47" s="51"/>
      <c r="F47" s="51"/>
      <c r="G47" s="51"/>
      <c r="H47" s="51"/>
      <c r="I47" s="51"/>
      <c r="J47" s="52" t="s">
        <v>15</v>
      </c>
      <c r="K47" s="52" t="str">
        <f>'[2]Eingabe und Ergebnis'!$E$9</f>
        <v>Heiduk Jana</v>
      </c>
      <c r="L47" s="52"/>
      <c r="M47" s="52"/>
      <c r="N47" s="52"/>
      <c r="O47" s="52"/>
      <c r="P47" s="52"/>
      <c r="Q47" s="52"/>
      <c r="R47" s="52"/>
      <c r="S47" s="38">
        <f>RANK(T47,$T$6:$T$80)</f>
        <v>5</v>
      </c>
      <c r="T47" s="53">
        <f>LARGE(R47:R51,1)+LARGE(R47:R51,2)+LARGE(R47:R51,3)</f>
        <v>14442</v>
      </c>
    </row>
    <row r="48" spans="1:20" ht="15.75">
      <c r="A48" s="32">
        <f>'[2]Eingabe und Ergebnis'!A43</f>
        <v>17</v>
      </c>
      <c r="B48" s="54" t="str">
        <f>'[2]Eingabe und Ergebnis'!$B$8</f>
        <v>Rödl Jule</v>
      </c>
      <c r="C48" s="34">
        <f>'[2]Eingabe und Ergebnis'!$H$8</f>
        <v>2006</v>
      </c>
      <c r="D48" s="34" t="str">
        <f>'[2]Eingabe und Ergebnis'!$I$8</f>
        <v>w</v>
      </c>
      <c r="E48" s="34">
        <f>'[2]Eingabe und Ergebnis'!$T$8</f>
        <v>150</v>
      </c>
      <c r="F48" s="36">
        <f>'[2]Eingabe und Ergebnis'!$N$8</f>
        <v>49.47</v>
      </c>
      <c r="G48" s="37">
        <f>'[2]Eingabe und Ergebnis'!$V$8</f>
        <v>628</v>
      </c>
      <c r="H48" s="35">
        <f>'[2]Eingabe und Ergebnis'!$W$8</f>
        <v>8</v>
      </c>
      <c r="I48" s="36">
        <f>'[2]Eingabe und Ergebnis'!$O$8</f>
        <v>9.24</v>
      </c>
      <c r="J48" s="37">
        <f>'[2]Eingabe und Ergebnis'!$AC$8</f>
        <v>842</v>
      </c>
      <c r="K48" s="35">
        <f>'[2]Eingabe und Ergebnis'!$AD$8</f>
        <v>4</v>
      </c>
      <c r="L48" s="36">
        <f>'[2]Eingabe und Ergebnis'!$P$8</f>
        <v>6</v>
      </c>
      <c r="M48" s="37">
        <f>'[2]Eingabe und Ergebnis'!$AE$8</f>
        <v>1800</v>
      </c>
      <c r="N48" s="35">
        <f>'[2]Eingabe und Ergebnis'!$AF$8</f>
        <v>10</v>
      </c>
      <c r="O48" s="36">
        <f>'[2]Eingabe und Ergebnis'!$Q$8</f>
        <v>7.2</v>
      </c>
      <c r="P48" s="37">
        <f>'[2]Eingabe und Ergebnis'!$AG$8</f>
        <v>1440</v>
      </c>
      <c r="Q48" s="35">
        <f>'[2]Eingabe und Ergebnis'!$AH$8</f>
        <v>7</v>
      </c>
      <c r="R48" s="36">
        <f>'[2]Eingabe und Ergebnis'!$AI$8</f>
        <v>4710</v>
      </c>
      <c r="S48" s="38"/>
      <c r="T48" s="39"/>
    </row>
    <row r="49" spans="1:20" ht="15.75">
      <c r="A49" s="32">
        <f>'[2]Eingabe und Ergebnis'!A44</f>
        <v>17</v>
      </c>
      <c r="B49" s="33" t="str">
        <f>'[2]Eingabe und Ergebnis'!$B$9</f>
        <v>Koch Hannes</v>
      </c>
      <c r="C49" s="34">
        <f>'[2]Eingabe und Ergebnis'!$H$9</f>
        <v>2005</v>
      </c>
      <c r="D49" s="34" t="str">
        <f>'[2]Eingabe und Ergebnis'!$I$9</f>
        <v>m</v>
      </c>
      <c r="E49" s="34">
        <f>'[2]Eingabe und Ergebnis'!$T$9</f>
        <v>100</v>
      </c>
      <c r="F49" s="36">
        <f>'[2]Eingabe und Ergebnis'!$N$9</f>
        <v>59.16</v>
      </c>
      <c r="G49" s="37">
        <f>'[2]Eingabe und Ergebnis'!$V$9</f>
        <v>238</v>
      </c>
      <c r="H49" s="35">
        <f>'[2]Eingabe und Ergebnis'!$W$9</f>
        <v>16</v>
      </c>
      <c r="I49" s="36">
        <f>'[2]Eingabe und Ergebnis'!$O$9</f>
        <v>9.39</v>
      </c>
      <c r="J49" s="37">
        <f>'[2]Eingabe und Ergebnis'!$AC$9</f>
        <v>685</v>
      </c>
      <c r="K49" s="35">
        <f>'[2]Eingabe und Ergebnis'!$AD$9</f>
        <v>12</v>
      </c>
      <c r="L49" s="36">
        <f>'[2]Eingabe und Ergebnis'!$P$9</f>
        <v>5.7</v>
      </c>
      <c r="M49" s="37">
        <f>'[2]Eingabe und Ergebnis'!$AE$9</f>
        <v>1710</v>
      </c>
      <c r="N49" s="35">
        <f>'[2]Eingabe und Ergebnis'!$AF$9</f>
        <v>14</v>
      </c>
      <c r="O49" s="36">
        <f>'[2]Eingabe und Ergebnis'!$Q$9</f>
        <v>7.6</v>
      </c>
      <c r="P49" s="37">
        <f>'[2]Eingabe und Ergebnis'!$AG$9</f>
        <v>1520</v>
      </c>
      <c r="Q49" s="35">
        <f>'[2]Eingabe und Ergebnis'!$AH$9</f>
        <v>4</v>
      </c>
      <c r="R49" s="36">
        <f>'[2]Eingabe und Ergebnis'!$AI$9</f>
        <v>4153</v>
      </c>
      <c r="S49" s="38"/>
      <c r="T49" s="39"/>
    </row>
    <row r="50" spans="1:20" ht="15.75">
      <c r="A50" s="32">
        <f>'[2]Eingabe und Ergebnis'!A45</f>
        <v>17</v>
      </c>
      <c r="B50" s="33" t="str">
        <f>'[2]Eingabe und Ergebnis'!$B$10</f>
        <v>Werner Hanna</v>
      </c>
      <c r="C50" s="34">
        <f>'[2]Eingabe und Ergebnis'!$H$10</f>
        <v>2003</v>
      </c>
      <c r="D50" s="34" t="str">
        <f>'[2]Eingabe und Ergebnis'!$I$10</f>
        <v>w</v>
      </c>
      <c r="E50" s="34">
        <f>'[2]Eingabe und Ergebnis'!$T$10</f>
        <v>0</v>
      </c>
      <c r="F50" s="36">
        <f>'[2]Eingabe und Ergebnis'!$N$10</f>
        <v>44.87</v>
      </c>
      <c r="G50" s="37">
        <f>'[2]Eingabe und Ergebnis'!$V$10</f>
        <v>616</v>
      </c>
      <c r="H50" s="35">
        <f>'[2]Eingabe und Ergebnis'!$W$10</f>
        <v>9</v>
      </c>
      <c r="I50" s="36">
        <f>'[2]Eingabe und Ergebnis'!$O$10</f>
        <v>8.42</v>
      </c>
      <c r="J50" s="37">
        <f>'[2]Eingabe und Ergebnis'!$AC$10</f>
        <v>776</v>
      </c>
      <c r="K50" s="35">
        <f>'[2]Eingabe und Ergebnis'!$AD$10</f>
        <v>9</v>
      </c>
      <c r="L50" s="36">
        <f>'[2]Eingabe und Ergebnis'!$P$10</f>
        <v>6.5</v>
      </c>
      <c r="M50" s="37">
        <f>'[2]Eingabe und Ergebnis'!$AE$10</f>
        <v>1950</v>
      </c>
      <c r="N50" s="35">
        <f>'[2]Eingabe und Ergebnis'!$AF$10</f>
        <v>6</v>
      </c>
      <c r="O50" s="36">
        <f>'[2]Eingabe und Ergebnis'!$Q$10</f>
        <v>7.5</v>
      </c>
      <c r="P50" s="37">
        <f>'[2]Eingabe und Ergebnis'!$AG$10</f>
        <v>1500</v>
      </c>
      <c r="Q50" s="35">
        <f>'[2]Eingabe und Ergebnis'!$AH$10</f>
        <v>5</v>
      </c>
      <c r="R50" s="36">
        <f>'[2]Eingabe und Ergebnis'!$AI$10</f>
        <v>4842</v>
      </c>
      <c r="S50" s="38"/>
      <c r="T50" s="39"/>
    </row>
    <row r="51" spans="1:20" ht="16.5" thickBot="1">
      <c r="A51" s="40">
        <f>'[2]Eingabe und Ergebnis'!A46</f>
        <v>17</v>
      </c>
      <c r="B51" s="41" t="str">
        <f>'[2]Eingabe und Ergebnis'!$B$11</f>
        <v>Schlemmer Pauline</v>
      </c>
      <c r="C51" s="42">
        <f>'[2]Eingabe und Ergebnis'!$H$11</f>
        <v>2003</v>
      </c>
      <c r="D51" s="42" t="str">
        <f>'[2]Eingabe und Ergebnis'!$I$11</f>
        <v>w</v>
      </c>
      <c r="E51" s="34">
        <f>'[2]Eingabe und Ergebnis'!$T$11</f>
        <v>0</v>
      </c>
      <c r="F51" s="43">
        <f>'[2]Eingabe und Ergebnis'!$N$11</f>
        <v>39.09</v>
      </c>
      <c r="G51" s="44">
        <f>'[2]Eingabe und Ergebnis'!$V$11</f>
        <v>790</v>
      </c>
      <c r="H51" s="45">
        <f>'[2]Eingabe und Ergebnis'!$W$11</f>
        <v>2</v>
      </c>
      <c r="I51" s="43">
        <f>'[2]Eingabe und Ergebnis'!$O$11</f>
        <v>8.16</v>
      </c>
      <c r="J51" s="44">
        <f>'[2]Eingabe und Ergebnis'!$AC$11</f>
        <v>830</v>
      </c>
      <c r="K51" s="45">
        <f>'[2]Eingabe und Ergebnis'!$AD$11</f>
        <v>5</v>
      </c>
      <c r="L51" s="43">
        <f>'[2]Eingabe und Ergebnis'!$P$11</f>
        <v>6.7</v>
      </c>
      <c r="M51" s="44">
        <f>'[2]Eingabe und Ergebnis'!$AE$11</f>
        <v>2010</v>
      </c>
      <c r="N51" s="45">
        <f>'[2]Eingabe und Ergebnis'!$AF$11</f>
        <v>5</v>
      </c>
      <c r="O51" s="43">
        <f>'[2]Eingabe und Ergebnis'!$Q$11</f>
        <v>6.3</v>
      </c>
      <c r="P51" s="44">
        <f>'[2]Eingabe und Ergebnis'!$AG$11</f>
        <v>1260</v>
      </c>
      <c r="Q51" s="45">
        <f>'[2]Eingabe und Ergebnis'!$AH$11</f>
        <v>14</v>
      </c>
      <c r="R51" s="43">
        <f>'[2]Eingabe und Ergebnis'!$AI$11</f>
        <v>4890</v>
      </c>
      <c r="S51" s="47"/>
      <c r="T51" s="48"/>
    </row>
    <row r="52" spans="1:20" ht="16.5" thickTop="1">
      <c r="A52" s="49"/>
      <c r="B52" s="61" t="str">
        <f>'[2]Eingabe und Ergebnis'!$D$4</f>
        <v>Franken E</v>
      </c>
      <c r="C52" s="51" t="s">
        <v>14</v>
      </c>
      <c r="D52" s="51" t="str">
        <f>'[2]Eingabe und Ergebnis'!$E$4</f>
        <v>Berner-Leis Maria</v>
      </c>
      <c r="E52" s="51"/>
      <c r="F52" s="51"/>
      <c r="G52" s="51"/>
      <c r="H52" s="51"/>
      <c r="I52" s="51"/>
      <c r="J52" s="51" t="s">
        <v>15</v>
      </c>
      <c r="K52" s="51" t="str">
        <f>'[2]Eingabe und Ergebnis'!$E$5</f>
        <v>Gössel Anna</v>
      </c>
      <c r="L52" s="51"/>
      <c r="M52" s="51"/>
      <c r="N52" s="51"/>
      <c r="O52" s="51"/>
      <c r="P52" s="52"/>
      <c r="Q52" s="52"/>
      <c r="R52" s="52"/>
      <c r="S52" s="38">
        <f>RANK(T52,$T$6:$T$80)</f>
        <v>7</v>
      </c>
      <c r="T52" s="53">
        <f>LARGE(R52:R56,1)+LARGE(R52:R56,2)+LARGE(R52:R56,3)</f>
        <v>14142</v>
      </c>
    </row>
    <row r="53" spans="1:20" ht="15.75">
      <c r="A53" s="32">
        <f>'[2]Eingabe und Ergebnis'!A39</f>
        <v>17</v>
      </c>
      <c r="B53" s="33" t="str">
        <f>'[2]Eingabe und Ergebnis'!$B$4</f>
        <v>Augustin Viola</v>
      </c>
      <c r="C53" s="34">
        <f>'[2]Eingabe und Ergebnis'!$H$4</f>
        <v>2006</v>
      </c>
      <c r="D53" s="34" t="str">
        <f>'[2]Eingabe und Ergebnis'!$I$4</f>
        <v>w</v>
      </c>
      <c r="E53" s="35">
        <f>'[2]Eingabe und Ergebnis'!$T$4</f>
        <v>150</v>
      </c>
      <c r="F53" s="36">
        <f>'[2]Eingabe und Ergebnis'!$N$4</f>
        <v>63.12</v>
      </c>
      <c r="G53" s="37">
        <f>'[2]Eingabe und Ergebnis'!$V$4</f>
        <v>248</v>
      </c>
      <c r="H53" s="35">
        <f>'[2]Eingabe und Ergebnis'!$W$4</f>
        <v>15</v>
      </c>
      <c r="I53" s="36">
        <f>'[2]Eingabe und Ergebnis'!$O$4</f>
        <v>9.52</v>
      </c>
      <c r="J53" s="37">
        <f>'[2]Eingabe und Ergebnis'!$AC$4</f>
        <v>788</v>
      </c>
      <c r="K53" s="35">
        <f>'[2]Eingabe und Ergebnis'!$AD$4</f>
        <v>8</v>
      </c>
      <c r="L53" s="36">
        <f>'[2]Eingabe und Ergebnis'!$P$4</f>
        <v>6</v>
      </c>
      <c r="M53" s="37">
        <f>'[2]Eingabe und Ergebnis'!$AE$4</f>
        <v>1800</v>
      </c>
      <c r="N53" s="35">
        <f>'[2]Eingabe und Ergebnis'!$AF$4</f>
        <v>10</v>
      </c>
      <c r="O53" s="36">
        <f>'[2]Eingabe und Ergebnis'!$Q$4</f>
        <v>0</v>
      </c>
      <c r="P53" s="37">
        <f>'[2]Eingabe und Ergebnis'!$AG$4</f>
        <v>0</v>
      </c>
      <c r="Q53" s="35">
        <f>'[2]Eingabe und Ergebnis'!$AH$4</f>
        <v>16</v>
      </c>
      <c r="R53" s="36">
        <f>'[2]Eingabe und Ergebnis'!$AI$4</f>
        <v>2836</v>
      </c>
      <c r="S53" s="38"/>
      <c r="T53" s="39"/>
    </row>
    <row r="54" spans="1:20" ht="15.75">
      <c r="A54" s="32">
        <f>'[2]Eingabe und Ergebnis'!A40</f>
        <v>17</v>
      </c>
      <c r="B54" s="33" t="str">
        <f>'[2]Eingabe und Ergebnis'!$B$5</f>
        <v>Tolksdorf Nila Celine</v>
      </c>
      <c r="C54" s="34">
        <f>'[2]Eingabe und Ergebnis'!$H$5</f>
        <v>2006</v>
      </c>
      <c r="D54" s="34" t="str">
        <f>'[2]Eingabe und Ergebnis'!$I$5</f>
        <v>w</v>
      </c>
      <c r="E54" s="35">
        <f>'[2]Eingabe und Ergebnis'!$T$5</f>
        <v>150</v>
      </c>
      <c r="F54" s="36">
        <f>'[2]Eingabe und Ergebnis'!$N$5</f>
        <v>47.44</v>
      </c>
      <c r="G54" s="37">
        <f>'[2]Eingabe und Ergebnis'!$V$5</f>
        <v>688</v>
      </c>
      <c r="H54" s="35">
        <f>'[2]Eingabe und Ergebnis'!$W$5</f>
        <v>6</v>
      </c>
      <c r="I54" s="36">
        <f>'[2]Eingabe und Ergebnis'!$O$5</f>
        <v>9.46</v>
      </c>
      <c r="J54" s="37">
        <f>'[2]Eingabe und Ergebnis'!$AC$5</f>
        <v>800</v>
      </c>
      <c r="K54" s="35">
        <f>'[2]Eingabe und Ergebnis'!$AD$5</f>
        <v>7</v>
      </c>
      <c r="L54" s="36">
        <f>'[2]Eingabe und Ergebnis'!$P$5</f>
        <v>8</v>
      </c>
      <c r="M54" s="37">
        <f>'[2]Eingabe und Ergebnis'!$AE$5</f>
        <v>2400</v>
      </c>
      <c r="N54" s="35">
        <f>'[2]Eingabe und Ergebnis'!$AF$5</f>
        <v>1</v>
      </c>
      <c r="O54" s="36">
        <f>'[2]Eingabe und Ergebnis'!$Q$5</f>
        <v>6.7</v>
      </c>
      <c r="P54" s="37">
        <f>'[2]Eingabe und Ergebnis'!$AG$5</f>
        <v>1340</v>
      </c>
      <c r="Q54" s="35">
        <f>'[2]Eingabe und Ergebnis'!$AH$5</f>
        <v>13</v>
      </c>
      <c r="R54" s="36">
        <f>'[2]Eingabe und Ergebnis'!$AI$5</f>
        <v>5228</v>
      </c>
      <c r="S54" s="38"/>
      <c r="T54" s="39"/>
    </row>
    <row r="55" spans="1:20" ht="15.75">
      <c r="A55" s="32">
        <f>'[2]Eingabe und Ergebnis'!A41</f>
        <v>17</v>
      </c>
      <c r="B55" s="33" t="str">
        <f>'[2]Eingabe und Ergebnis'!$B$6</f>
        <v>Gebhardt Jona Lea</v>
      </c>
      <c r="C55" s="34">
        <f>'[2]Eingabe und Ergebnis'!$H$6</f>
        <v>2003</v>
      </c>
      <c r="D55" s="34" t="str">
        <f>'[2]Eingabe und Ergebnis'!$I$6</f>
        <v>w</v>
      </c>
      <c r="E55" s="35">
        <f>'[2]Eingabe und Ergebnis'!$T$6</f>
        <v>0</v>
      </c>
      <c r="F55" s="36">
        <f>'[2]Eingabe und Ergebnis'!$N$6</f>
        <v>38.31</v>
      </c>
      <c r="G55" s="37">
        <f>'[2]Eingabe und Ergebnis'!$V$6</f>
        <v>811</v>
      </c>
      <c r="H55" s="35">
        <f>'[2]Eingabe und Ergebnis'!$W$6</f>
        <v>1</v>
      </c>
      <c r="I55" s="36">
        <f>'[2]Eingabe und Ergebnis'!$O$6</f>
        <v>8.48</v>
      </c>
      <c r="J55" s="37">
        <f>'[2]Eingabe und Ergebnis'!$AC$6</f>
        <v>764</v>
      </c>
      <c r="K55" s="35">
        <f>'[2]Eingabe und Ergebnis'!$AD$6</f>
        <v>10</v>
      </c>
      <c r="L55" s="36">
        <f>'[2]Eingabe und Ergebnis'!$P$6</f>
        <v>6.2</v>
      </c>
      <c r="M55" s="37">
        <f>'[2]Eingabe und Ergebnis'!$AE$6</f>
        <v>1860</v>
      </c>
      <c r="N55" s="35">
        <f>'[2]Eingabe und Ergebnis'!$AF$6</f>
        <v>8</v>
      </c>
      <c r="O55" s="36">
        <f>'[2]Eingabe und Ergebnis'!$Q$6</f>
        <v>6.2</v>
      </c>
      <c r="P55" s="37">
        <f>'[2]Eingabe und Ergebnis'!$AG$6</f>
        <v>1240</v>
      </c>
      <c r="Q55" s="35">
        <f>'[2]Eingabe und Ergebnis'!$AH$6</f>
        <v>15</v>
      </c>
      <c r="R55" s="36">
        <f>'[2]Eingabe und Ergebnis'!$AI$6</f>
        <v>4675</v>
      </c>
      <c r="S55" s="38"/>
      <c r="T55" s="39"/>
    </row>
    <row r="56" spans="1:20" ht="16.5" thickBot="1">
      <c r="A56" s="40">
        <f>'[2]Eingabe und Ergebnis'!A42</f>
        <v>17</v>
      </c>
      <c r="B56" s="41" t="str">
        <f>'[2]Eingabe und Ergebnis'!$B$7</f>
        <v>Beckler Johannes</v>
      </c>
      <c r="C56" s="42">
        <f>'[2]Eingabe und Ergebnis'!$H$7</f>
        <v>2005</v>
      </c>
      <c r="D56" s="42" t="str">
        <f>'[2]Eingabe und Ergebnis'!$I$7</f>
        <v>m</v>
      </c>
      <c r="E56" s="35">
        <f>'[2]Eingabe und Ergebnis'!$T$7</f>
        <v>100</v>
      </c>
      <c r="F56" s="43">
        <f>'[2]Eingabe und Ergebnis'!$N$7</f>
        <v>55.31</v>
      </c>
      <c r="G56" s="44">
        <f>'[2]Eingabe und Ergebnis'!$V$7</f>
        <v>341</v>
      </c>
      <c r="H56" s="45">
        <f>'[2]Eingabe und Ergebnis'!$W$7</f>
        <v>14</v>
      </c>
      <c r="I56" s="43">
        <f>'[2]Eingabe und Ergebnis'!$O$7</f>
        <v>8.26</v>
      </c>
      <c r="J56" s="44">
        <f>'[2]Eingabe und Ergebnis'!$AC$7</f>
        <v>828</v>
      </c>
      <c r="K56" s="45">
        <f>'[2]Eingabe und Ergebnis'!$AD$7</f>
        <v>6</v>
      </c>
      <c r="L56" s="43">
        <f>'[2]Eingabe und Ergebnis'!$P$7</f>
        <v>5.5</v>
      </c>
      <c r="M56" s="44">
        <f>'[2]Eingabe und Ergebnis'!$AE$7</f>
        <v>1650</v>
      </c>
      <c r="N56" s="45">
        <f>'[2]Eingabe und Ergebnis'!$AF$7</f>
        <v>16</v>
      </c>
      <c r="O56" s="43">
        <f>'[2]Eingabe und Ergebnis'!$Q$7</f>
        <v>7.1</v>
      </c>
      <c r="P56" s="44">
        <f>'[2]Eingabe und Ergebnis'!$AG$7</f>
        <v>1420</v>
      </c>
      <c r="Q56" s="45">
        <f>'[2]Eingabe und Ergebnis'!$AH$7</f>
        <v>9</v>
      </c>
      <c r="R56" s="43">
        <f>'[2]Eingabe und Ergebnis'!$AI$7</f>
        <v>4239</v>
      </c>
      <c r="S56" s="47"/>
      <c r="T56" s="48"/>
    </row>
    <row r="57" spans="1:20" ht="16.5" thickTop="1">
      <c r="A57" s="49"/>
      <c r="B57" s="50" t="str">
        <f>'[2]Eingabe und Ergebnis'!$D$12</f>
        <v>Oberbayern E</v>
      </c>
      <c r="C57" s="51" t="s">
        <v>14</v>
      </c>
      <c r="D57" s="51" t="str">
        <f>'[2]Eingabe und Ergebnis'!$E$12</f>
        <v>Rüster Dorothee</v>
      </c>
      <c r="E57" s="51"/>
      <c r="F57" s="51"/>
      <c r="G57" s="51"/>
      <c r="H57" s="51"/>
      <c r="I57" s="51"/>
      <c r="J57" s="52" t="s">
        <v>15</v>
      </c>
      <c r="K57" s="52">
        <f>'[2]Eingabe und Ergebnis'!$E$13</f>
        <v>0</v>
      </c>
      <c r="L57" s="52"/>
      <c r="M57" s="52"/>
      <c r="N57" s="52"/>
      <c r="O57" s="52"/>
      <c r="P57" s="51"/>
      <c r="Q57" s="51"/>
      <c r="R57" s="51"/>
      <c r="S57" s="56">
        <f>RANK(T57,$T$6:$T$80)</f>
        <v>8</v>
      </c>
      <c r="T57" s="57">
        <f>LARGE(R57:R61,1)+LARGE(R57:R61,2)+LARGE(R57:R61,3)</f>
        <v>14024</v>
      </c>
    </row>
    <row r="58" spans="1:20" ht="15.75">
      <c r="A58" s="32">
        <f>'[2]Eingabe und Ergebnis'!A47</f>
        <v>17</v>
      </c>
      <c r="B58" s="33" t="str">
        <f>'[2]Eingabe und Ergebnis'!$B$12</f>
        <v>Kolmsee Lilly</v>
      </c>
      <c r="C58" s="34">
        <f>'[2]Eingabe und Ergebnis'!$H$12</f>
        <v>2007</v>
      </c>
      <c r="D58" s="34" t="str">
        <f>'[2]Eingabe und Ergebnis'!$I$12</f>
        <v>w</v>
      </c>
      <c r="E58" s="35">
        <f>'[2]Eingabe und Ergebnis'!$T$12</f>
        <v>200</v>
      </c>
      <c r="F58" s="36">
        <f>'[2]Eingabe und Ergebnis'!$N$12</f>
        <v>59.56</v>
      </c>
      <c r="G58" s="37">
        <f>'[2]Eingabe und Ergebnis'!$V$12</f>
        <v>375</v>
      </c>
      <c r="H58" s="35">
        <f>'[2]Eingabe und Ergebnis'!$W$12</f>
        <v>13</v>
      </c>
      <c r="I58" s="36">
        <f>'[2]Eingabe und Ergebnis'!$O$12</f>
        <v>9.33</v>
      </c>
      <c r="J58" s="37">
        <f>'[2]Eingabe und Ergebnis'!$AC$12</f>
        <v>874</v>
      </c>
      <c r="K58" s="35">
        <f>'[2]Eingabe und Ergebnis'!$AD$12</f>
        <v>1</v>
      </c>
      <c r="L58" s="36">
        <f>'[2]Eingabe und Ergebnis'!$P$12</f>
        <v>6.2</v>
      </c>
      <c r="M58" s="37">
        <f>'[2]Eingabe und Ergebnis'!$AE$12</f>
        <v>1860</v>
      </c>
      <c r="N58" s="35">
        <f>'[2]Eingabe und Ergebnis'!$AF$12</f>
        <v>8</v>
      </c>
      <c r="O58" s="36">
        <f>'[2]Eingabe und Ergebnis'!$Q$12</f>
        <v>6.8</v>
      </c>
      <c r="P58" s="37">
        <f>'[2]Eingabe und Ergebnis'!$AG$12</f>
        <v>1360</v>
      </c>
      <c r="Q58" s="35">
        <f>'[2]Eingabe und Ergebnis'!$AH$12</f>
        <v>12</v>
      </c>
      <c r="R58" s="36">
        <f>'[2]Eingabe und Ergebnis'!$AI$12</f>
        <v>4469</v>
      </c>
      <c r="S58" s="38"/>
      <c r="T58" s="39"/>
    </row>
    <row r="59" spans="1:20" ht="15.75">
      <c r="A59" s="32">
        <f>'[2]Eingabe und Ergebnis'!A48</f>
        <v>17</v>
      </c>
      <c r="B59" s="33" t="str">
        <f>'[2]Eingabe und Ergebnis'!$B$13</f>
        <v>von Bechtolsheim Lieny</v>
      </c>
      <c r="C59" s="34">
        <f>'[2]Eingabe und Ergebnis'!$H$13</f>
        <v>2004</v>
      </c>
      <c r="D59" s="34" t="str">
        <f>'[2]Eingabe und Ergebnis'!$I$13</f>
        <v>w</v>
      </c>
      <c r="E59" s="35">
        <f>'[2]Eingabe und Ergebnis'!$T$13</f>
        <v>50</v>
      </c>
      <c r="F59" s="36">
        <f>'[2]Eingabe und Ergebnis'!$N$13</f>
        <v>49.91</v>
      </c>
      <c r="G59" s="37">
        <f>'[2]Eingabe und Ergebnis'!$V$13</f>
        <v>513</v>
      </c>
      <c r="H59" s="35">
        <f>'[2]Eingabe und Ergebnis'!$W$13</f>
        <v>11</v>
      </c>
      <c r="I59" s="36">
        <f>'[2]Eingabe und Ergebnis'!$O$13</f>
        <v>9.47</v>
      </c>
      <c r="J59" s="37">
        <f>'[2]Eingabe und Ergebnis'!$AC$13</f>
        <v>700</v>
      </c>
      <c r="K59" s="35">
        <f>'[2]Eingabe und Ergebnis'!$AD$13</f>
        <v>11</v>
      </c>
      <c r="L59" s="36">
        <f>'[2]Eingabe und Ergebnis'!$P$13</f>
        <v>5.6</v>
      </c>
      <c r="M59" s="37">
        <f>'[2]Eingabe und Ergebnis'!$AE$13</f>
        <v>1680</v>
      </c>
      <c r="N59" s="35">
        <f>'[2]Eingabe und Ergebnis'!$AF$13</f>
        <v>15</v>
      </c>
      <c r="O59" s="36">
        <f>'[2]Eingabe und Ergebnis'!$Q$13</f>
        <v>7.2</v>
      </c>
      <c r="P59" s="37">
        <f>'[2]Eingabe und Ergebnis'!$AG$13</f>
        <v>1440</v>
      </c>
      <c r="Q59" s="35">
        <f>'[2]Eingabe und Ergebnis'!$AH$13</f>
        <v>7</v>
      </c>
      <c r="R59" s="36">
        <f>'[2]Eingabe und Ergebnis'!$AI$13</f>
        <v>4333</v>
      </c>
      <c r="S59" s="38"/>
      <c r="T59" s="39"/>
    </row>
    <row r="60" spans="1:20" ht="15.75">
      <c r="A60" s="32">
        <f>'[2]Eingabe und Ergebnis'!A49</f>
        <v>17</v>
      </c>
      <c r="B60" s="33" t="str">
        <f>'[2]Eingabe und Ergebnis'!$B$14</f>
        <v>Siegwald Marie</v>
      </c>
      <c r="C60" s="34">
        <f>'[2]Eingabe und Ergebnis'!$H$14</f>
        <v>2004</v>
      </c>
      <c r="D60" s="34" t="str">
        <f>'[2]Eingabe und Ergebnis'!$I$14</f>
        <v>w</v>
      </c>
      <c r="E60" s="35">
        <f>'[2]Eingabe und Ergebnis'!$T$14</f>
        <v>50</v>
      </c>
      <c r="F60" s="36">
        <f>'[2]Eingabe und Ergebnis'!$N$14</f>
        <v>54.12</v>
      </c>
      <c r="G60" s="37">
        <f>'[2]Eingabe und Ergebnis'!$V$14</f>
        <v>387</v>
      </c>
      <c r="H60" s="35">
        <f>'[2]Eingabe und Ergebnis'!$W$14</f>
        <v>12</v>
      </c>
      <c r="I60" s="36">
        <f>'[2]Eingabe und Ergebnis'!$O$14</f>
        <v>10.19</v>
      </c>
      <c r="J60" s="37">
        <f>'[2]Eingabe und Ergebnis'!$AC$14</f>
        <v>640</v>
      </c>
      <c r="K60" s="35">
        <f>'[2]Eingabe und Ergebnis'!$AD$14</f>
        <v>14</v>
      </c>
      <c r="L60" s="36">
        <f>'[2]Eingabe und Ergebnis'!$P$14</f>
        <v>6.5</v>
      </c>
      <c r="M60" s="37">
        <f>'[2]Eingabe und Ergebnis'!$AE$14</f>
        <v>1950</v>
      </c>
      <c r="N60" s="35">
        <f>'[2]Eingabe und Ergebnis'!$AF$14</f>
        <v>6</v>
      </c>
      <c r="O60" s="36">
        <f>'[2]Eingabe und Ergebnis'!$Q$14</f>
        <v>8.2</v>
      </c>
      <c r="P60" s="37">
        <f>'[2]Eingabe und Ergebnis'!$AG$14</f>
        <v>1639.9999999999998</v>
      </c>
      <c r="Q60" s="35">
        <f>'[2]Eingabe und Ergebnis'!$AH$14</f>
        <v>1</v>
      </c>
      <c r="R60" s="36">
        <f>'[2]Eingabe und Ergebnis'!$AI$14</f>
        <v>4617</v>
      </c>
      <c r="S60" s="38"/>
      <c r="T60" s="39"/>
    </row>
    <row r="61" spans="1:20" ht="16.5" thickBot="1">
      <c r="A61" s="40">
        <f>'[2]Eingabe und Ergebnis'!A50</f>
        <v>17</v>
      </c>
      <c r="B61" s="41" t="str">
        <f>'[2]Eingabe und Ergebnis'!$B$15</f>
        <v>von Braun Amelie</v>
      </c>
      <c r="C61" s="42">
        <f>'[2]Eingabe und Ergebnis'!$H$15</f>
        <v>2004</v>
      </c>
      <c r="D61" s="42" t="str">
        <f>'[2]Eingabe und Ergebnis'!$I$15</f>
        <v>w</v>
      </c>
      <c r="E61" s="35">
        <f>'[2]Eingabe und Ergebnis'!$T$15</f>
        <v>50</v>
      </c>
      <c r="F61" s="43">
        <f>'[2]Eingabe und Ergebnis'!$N$15</f>
        <v>44.45</v>
      </c>
      <c r="G61" s="44">
        <f>'[2]Eingabe und Ergebnis'!$V$15</f>
        <v>678</v>
      </c>
      <c r="H61" s="45">
        <f>'[2]Eingabe und Ergebnis'!$W$15</f>
        <v>7</v>
      </c>
      <c r="I61" s="43">
        <f>'[2]Eingabe und Ergebnis'!$O$15</f>
        <v>10.37</v>
      </c>
      <c r="J61" s="44">
        <f>'[2]Eingabe und Ergebnis'!$AC$15</f>
        <v>610</v>
      </c>
      <c r="K61" s="45">
        <f>'[2]Eingabe und Ergebnis'!$AD$15</f>
        <v>16</v>
      </c>
      <c r="L61" s="43">
        <f>'[2]Eingabe und Ergebnis'!$P$15</f>
        <v>7.5</v>
      </c>
      <c r="M61" s="44">
        <f>'[2]Eingabe und Ergebnis'!$AE$15</f>
        <v>2250</v>
      </c>
      <c r="N61" s="45">
        <f>'[2]Eingabe und Ergebnis'!$AF$15</f>
        <v>2</v>
      </c>
      <c r="O61" s="43">
        <f>'[2]Eingabe und Ergebnis'!$Q$15</f>
        <v>7</v>
      </c>
      <c r="P61" s="44">
        <f>'[2]Eingabe und Ergebnis'!$AG$15</f>
        <v>1400</v>
      </c>
      <c r="Q61" s="45">
        <f>'[2]Eingabe und Ergebnis'!$AH$15</f>
        <v>10</v>
      </c>
      <c r="R61" s="43">
        <f>'[2]Eingabe und Ergebnis'!$AI$15</f>
        <v>4938</v>
      </c>
      <c r="S61" s="47"/>
      <c r="T61" s="48"/>
    </row>
    <row r="62" ht="15.75" thickTop="1"/>
  </sheetData>
  <sheetProtection/>
  <protectedRanges>
    <protectedRange password="DC5F" sqref="B43:F43 B44:B46 B48:B51 E44:E46 B53:B56 B58:B61 C45" name="Bereich1"/>
  </protectedRanges>
  <mergeCells count="10">
    <mergeCell ref="S40:T40"/>
    <mergeCell ref="B37:T37"/>
    <mergeCell ref="B1:T1"/>
    <mergeCell ref="G2:N2"/>
    <mergeCell ref="F4:H4"/>
    <mergeCell ref="I4:K4"/>
    <mergeCell ref="L4:N4"/>
    <mergeCell ref="O4:Q4"/>
    <mergeCell ref="S4:T4"/>
    <mergeCell ref="Q2:T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26">
      <selection activeCell="V34" sqref="V34"/>
    </sheetView>
  </sheetViews>
  <sheetFormatPr defaultColWidth="11.421875" defaultRowHeight="15"/>
  <cols>
    <col min="1" max="1" width="5.57421875" style="0" bestFit="1" customWidth="1"/>
    <col min="2" max="2" width="23.421875" style="0" bestFit="1" customWidth="1"/>
    <col min="3" max="3" width="7.140625" style="0" bestFit="1" customWidth="1"/>
    <col min="4" max="4" width="13.421875" style="0" bestFit="1" customWidth="1"/>
    <col min="5" max="5" width="6.7109375" style="0" bestFit="1" customWidth="1"/>
    <col min="6" max="6" width="3.00390625" style="0" bestFit="1" customWidth="1"/>
    <col min="7" max="7" width="6.57421875" style="0" bestFit="1" customWidth="1"/>
    <col min="8" max="8" width="5.00390625" style="0" bestFit="1" customWidth="1"/>
    <col min="9" max="9" width="3.421875" style="0" bestFit="1" customWidth="1"/>
    <col min="10" max="10" width="6.00390625" style="0" bestFit="1" customWidth="1"/>
    <col min="11" max="11" width="4.421875" style="0" bestFit="1" customWidth="1"/>
    <col min="12" max="12" width="3.421875" style="0" bestFit="1" customWidth="1"/>
    <col min="13" max="13" width="7.7109375" style="0" bestFit="1" customWidth="1"/>
    <col min="14" max="14" width="5.00390625" style="0" bestFit="1" customWidth="1"/>
    <col min="15" max="15" width="3.421875" style="0" bestFit="1" customWidth="1"/>
    <col min="16" max="16" width="4.7109375" style="0" bestFit="1" customWidth="1"/>
    <col min="17" max="17" width="5.00390625" style="0" bestFit="1" customWidth="1"/>
    <col min="18" max="18" width="3.421875" style="0" bestFit="1" customWidth="1"/>
    <col min="19" max="19" width="9.00390625" style="0" bestFit="1" customWidth="1"/>
  </cols>
  <sheetData>
    <row r="1" spans="1:19" ht="23.2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23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20.25">
      <c r="A3" s="78" t="str">
        <f>'[1]Eingabe und Ergebnis'!$N$2</f>
        <v>13. - 15.10.2017</v>
      </c>
      <c r="B3" s="78"/>
      <c r="C3" s="78"/>
      <c r="D3" s="78" t="str">
        <f>'[1]Eingabe und Ergebnis'!$L$2</f>
        <v>Juniorenvierkampf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95" t="str">
        <f>'[1]Eingabe und Ergebnis'!$P$2</f>
        <v>RFC Markt Erkheim</v>
      </c>
      <c r="P3" s="95"/>
      <c r="Q3" s="95"/>
      <c r="R3" s="95"/>
      <c r="S3" s="95"/>
    </row>
    <row r="4" spans="1:19" ht="23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5">
      <c r="A5" s="80" t="s">
        <v>13</v>
      </c>
      <c r="B5" s="80" t="s">
        <v>7</v>
      </c>
      <c r="C5" s="81" t="s">
        <v>18</v>
      </c>
      <c r="D5" s="80" t="s">
        <v>19</v>
      </c>
      <c r="E5" s="80" t="s">
        <v>8</v>
      </c>
      <c r="F5" s="80" t="s">
        <v>20</v>
      </c>
      <c r="G5" s="80" t="s">
        <v>21</v>
      </c>
      <c r="H5" s="80" t="s">
        <v>22</v>
      </c>
      <c r="I5" s="80" t="s">
        <v>23</v>
      </c>
      <c r="J5" s="80" t="s">
        <v>24</v>
      </c>
      <c r="K5" s="80" t="s">
        <v>22</v>
      </c>
      <c r="L5" s="80" t="s">
        <v>23</v>
      </c>
      <c r="M5" s="80" t="s">
        <v>3</v>
      </c>
      <c r="N5" s="80" t="s">
        <v>25</v>
      </c>
      <c r="O5" s="80" t="s">
        <v>23</v>
      </c>
      <c r="P5" s="80" t="s">
        <v>26</v>
      </c>
      <c r="Q5" s="80" t="s">
        <v>22</v>
      </c>
      <c r="R5" s="80" t="s">
        <v>23</v>
      </c>
      <c r="S5" s="80" t="s">
        <v>27</v>
      </c>
    </row>
    <row r="6" spans="1:19" ht="15">
      <c r="A6" s="82"/>
      <c r="B6" s="82"/>
      <c r="C6" s="83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15">
      <c r="A7" s="84">
        <f>'[1]Eingabe und Ergebnis'!$A$27</f>
        <v>1</v>
      </c>
      <c r="B7" s="84" t="str">
        <f>'[1]Eingabe und Ergebnis'!$B$27</f>
        <v>Waldmann Chiara</v>
      </c>
      <c r="C7" s="85">
        <f>'[1]Eingabe und Ergebnis'!$C$27</f>
        <v>233</v>
      </c>
      <c r="D7" s="84" t="str">
        <f>'[1]Eingabe und Ergebnis'!$D$27</f>
        <v>Schwaben </v>
      </c>
      <c r="E7" s="84">
        <f>'[1]Eingabe und Ergebnis'!$H$27</f>
        <v>2002</v>
      </c>
      <c r="F7" s="84" t="str">
        <f>'[1]Eingabe und Ergebnis'!$I$27</f>
        <v>w</v>
      </c>
      <c r="G7" s="84">
        <f>'[1]Eingabe und Ergebnis'!$N$27</f>
        <v>32.34</v>
      </c>
      <c r="H7" s="86">
        <f>'[1]Eingabe und Ergebnis'!$V$27</f>
        <v>1000</v>
      </c>
      <c r="I7" s="84">
        <f>'[1]Eingabe und Ergebnis'!$W$27</f>
        <v>1</v>
      </c>
      <c r="J7" s="84">
        <f>'[1]Eingabe und Ergebnis'!$O$27</f>
        <v>13.25</v>
      </c>
      <c r="K7" s="86">
        <f>'[1]Eingabe und Ergebnis'!$AC$27</f>
        <v>862</v>
      </c>
      <c r="L7" s="84">
        <f>'[1]Eingabe und Ergebnis'!$AD$27</f>
        <v>4</v>
      </c>
      <c r="M7" s="84">
        <f>'[1]Eingabe und Ergebnis'!$P$27</f>
        <v>7</v>
      </c>
      <c r="N7" s="86">
        <f>'[1]Eingabe und Ergebnis'!$AE$27</f>
        <v>2100</v>
      </c>
      <c r="O7" s="84">
        <f>'[1]Eingabe und Ergebnis'!$AF$27</f>
        <v>9</v>
      </c>
      <c r="P7" s="84">
        <f>'[1]Eingabe und Ergebnis'!$Q$27</f>
        <v>7.8</v>
      </c>
      <c r="Q7" s="86">
        <f>'[1]Eingabe und Ergebnis'!$AG$27</f>
        <v>1560</v>
      </c>
      <c r="R7" s="84">
        <f>'[1]Eingabe und Ergebnis'!$AH$27</f>
        <v>2</v>
      </c>
      <c r="S7" s="84">
        <f>'[1]Eingabe und Ergebnis'!$AI$27</f>
        <v>5522</v>
      </c>
    </row>
    <row r="8" spans="1:19" ht="15">
      <c r="A8" s="84">
        <f>'[1]Eingabe und Ergebnis'!$A$6</f>
        <v>2</v>
      </c>
      <c r="B8" s="84" t="str">
        <f>'[1]Eingabe und Ergebnis'!$B$6</f>
        <v>Plohmer Pia</v>
      </c>
      <c r="C8" s="85">
        <f>'[1]Eingabe und Ergebnis'!$C$6</f>
        <v>212</v>
      </c>
      <c r="D8" s="84" t="str">
        <f>'[1]Eingabe und Ergebnis'!$D$6</f>
        <v>Franken I</v>
      </c>
      <c r="E8" s="84">
        <f>'[1]Eingabe und Ergebnis'!$H$6</f>
        <v>2004</v>
      </c>
      <c r="F8" s="84" t="str">
        <f>'[1]Eingabe und Ergebnis'!$I$6</f>
        <v>w</v>
      </c>
      <c r="G8" s="84">
        <f>'[1]Eingabe und Ergebnis'!$N$6</f>
        <v>37.37</v>
      </c>
      <c r="H8" s="86">
        <f>'[1]Eingabe und Ergebnis'!$V$6</f>
        <v>991</v>
      </c>
      <c r="I8" s="84">
        <f>'[1]Eingabe und Ergebnis'!$W$6</f>
        <v>3</v>
      </c>
      <c r="J8" s="84">
        <f>'[1]Eingabe und Ergebnis'!$O$6</f>
        <v>14.1</v>
      </c>
      <c r="K8" s="86">
        <f>'[1]Eingabe und Ergebnis'!$AC$6</f>
        <v>872</v>
      </c>
      <c r="L8" s="84">
        <f>'[1]Eingabe und Ergebnis'!$AD$6</f>
        <v>3</v>
      </c>
      <c r="M8" s="84">
        <f>'[1]Eingabe und Ergebnis'!$P$6</f>
        <v>7</v>
      </c>
      <c r="N8" s="86">
        <f>'[1]Eingabe und Ergebnis'!$AE$6</f>
        <v>2100</v>
      </c>
      <c r="O8" s="84">
        <f>'[1]Eingabe und Ergebnis'!$AF$6</f>
        <v>9</v>
      </c>
      <c r="P8" s="84">
        <f>'[1]Eingabe und Ergebnis'!$Q$6</f>
        <v>6.9</v>
      </c>
      <c r="Q8" s="86">
        <f>'[1]Eingabe und Ergebnis'!$AG$6</f>
        <v>1380</v>
      </c>
      <c r="R8" s="84">
        <f>'[1]Eingabe und Ergebnis'!$AH$6</f>
        <v>8</v>
      </c>
      <c r="S8" s="84">
        <f>'[1]Eingabe und Ergebnis'!$AI$6</f>
        <v>5343</v>
      </c>
    </row>
    <row r="9" spans="1:19" ht="15">
      <c r="A9" s="84">
        <f>'[1]Eingabe und Ergebnis'!$A$4</f>
        <v>3</v>
      </c>
      <c r="B9" s="84" t="str">
        <f>'[1]Eingabe und Ergebnis'!$B$4</f>
        <v>Buchholz Anna</v>
      </c>
      <c r="C9" s="85">
        <f>'[1]Eingabe und Ergebnis'!$C$4</f>
        <v>210</v>
      </c>
      <c r="D9" s="84" t="str">
        <f>'[1]Eingabe und Ergebnis'!$D$4</f>
        <v>Franken I</v>
      </c>
      <c r="E9" s="84">
        <f>'[1]Eingabe und Ergebnis'!$H$4</f>
        <v>2003</v>
      </c>
      <c r="F9" s="84" t="str">
        <f>'[1]Eingabe und Ergebnis'!$I$4</f>
        <v>w</v>
      </c>
      <c r="G9" s="84">
        <f>'[1]Eingabe und Ergebnis'!$N$4</f>
        <v>34.87</v>
      </c>
      <c r="H9" s="86">
        <f>'[1]Eingabe und Ergebnis'!$V$4</f>
        <v>1000</v>
      </c>
      <c r="I9" s="84">
        <f>'[1]Eingabe und Ergebnis'!$W$4</f>
        <v>2</v>
      </c>
      <c r="J9" s="84">
        <f>'[1]Eingabe und Ergebnis'!$O$4</f>
        <v>15.54</v>
      </c>
      <c r="K9" s="86">
        <f>'[1]Eingabe und Ergebnis'!$AC$4</f>
        <v>630</v>
      </c>
      <c r="L9" s="84">
        <f>'[1]Eingabe und Ergebnis'!$AD$4</f>
        <v>16</v>
      </c>
      <c r="M9" s="84">
        <f>'[1]Eingabe und Ergebnis'!$P$4</f>
        <v>7.4</v>
      </c>
      <c r="N9" s="86">
        <f>'[1]Eingabe und Ergebnis'!$AE$4</f>
        <v>2220</v>
      </c>
      <c r="O9" s="84">
        <f>'[1]Eingabe und Ergebnis'!$AF$4</f>
        <v>3</v>
      </c>
      <c r="P9" s="84">
        <f>'[1]Eingabe und Ergebnis'!$Q$4</f>
        <v>7.2</v>
      </c>
      <c r="Q9" s="86">
        <f>'[1]Eingabe und Ergebnis'!$AG$4</f>
        <v>1440</v>
      </c>
      <c r="R9" s="84">
        <f>'[1]Eingabe und Ergebnis'!$AH$4</f>
        <v>4</v>
      </c>
      <c r="S9" s="84">
        <f>'[1]Eingabe und Ergebnis'!$AI$4</f>
        <v>5290</v>
      </c>
    </row>
    <row r="10" spans="1:19" ht="15">
      <c r="A10" s="84">
        <f>'[1]Eingabe und Ergebnis'!$A$25</f>
        <v>4</v>
      </c>
      <c r="B10" s="84" t="str">
        <f>'[1]Eingabe und Ergebnis'!$B$25</f>
        <v>Lein Johanna</v>
      </c>
      <c r="C10" s="85">
        <f>'[1]Eingabe und Ergebnis'!$C$25</f>
        <v>231</v>
      </c>
      <c r="D10" s="84" t="str">
        <f>'[1]Eingabe und Ergebnis'!$D$25</f>
        <v>Schwaben </v>
      </c>
      <c r="E10" s="84">
        <f>'[1]Eingabe und Ergebnis'!$H$25</f>
        <v>2001</v>
      </c>
      <c r="F10" s="84" t="str">
        <f>'[1]Eingabe und Ergebnis'!$I$25</f>
        <v>w</v>
      </c>
      <c r="G10" s="84">
        <f>'[1]Eingabe und Ergebnis'!$N$25</f>
        <v>36.2</v>
      </c>
      <c r="H10" s="86">
        <f>'[1]Eingabe und Ergebnis'!$V$25</f>
        <v>874</v>
      </c>
      <c r="I10" s="84">
        <f>'[1]Eingabe und Ergebnis'!$W$25</f>
        <v>10</v>
      </c>
      <c r="J10" s="84">
        <f>'[1]Eingabe und Ergebnis'!$O$25</f>
        <v>13.49</v>
      </c>
      <c r="K10" s="86">
        <f>'[1]Eingabe und Ergebnis'!$AC$25</f>
        <v>764</v>
      </c>
      <c r="L10" s="84">
        <f>'[1]Eingabe und Ergebnis'!$AD$25</f>
        <v>8</v>
      </c>
      <c r="M10" s="84">
        <f>'[1]Eingabe und Ergebnis'!$P$25</f>
        <v>7.5</v>
      </c>
      <c r="N10" s="86">
        <f>'[1]Eingabe und Ergebnis'!$AE$25</f>
        <v>2250</v>
      </c>
      <c r="O10" s="84">
        <f>'[1]Eingabe und Ergebnis'!$AF$25</f>
        <v>2</v>
      </c>
      <c r="P10" s="84">
        <f>'[1]Eingabe und Ergebnis'!$Q$25</f>
        <v>7</v>
      </c>
      <c r="Q10" s="86">
        <f>'[1]Eingabe und Ergebnis'!$AG$25</f>
        <v>1400</v>
      </c>
      <c r="R10" s="84">
        <f>'[1]Eingabe und Ergebnis'!$AH$25</f>
        <v>6</v>
      </c>
      <c r="S10" s="84">
        <f>'[1]Eingabe und Ergebnis'!$AI$25</f>
        <v>5288</v>
      </c>
    </row>
    <row r="11" spans="1:19" ht="15">
      <c r="A11" s="84">
        <f>'[1]Eingabe und Ergebnis'!$A$7</f>
        <v>5</v>
      </c>
      <c r="B11" s="84" t="str">
        <f>'[1]Eingabe und Ergebnis'!$B$7</f>
        <v>Bayreuther Anjulie</v>
      </c>
      <c r="C11" s="85">
        <f>'[1]Eingabe und Ergebnis'!$C$7</f>
        <v>213</v>
      </c>
      <c r="D11" s="84" t="str">
        <f>'[1]Eingabe und Ergebnis'!$D$7</f>
        <v>Franken I</v>
      </c>
      <c r="E11" s="84">
        <f>'[1]Eingabe und Ergebnis'!$H$7</f>
        <v>2002</v>
      </c>
      <c r="F11" s="84" t="str">
        <f>'[1]Eingabe und Ergebnis'!$I$7</f>
        <v>w</v>
      </c>
      <c r="G11" s="84">
        <f>'[1]Eingabe und Ergebnis'!$N$7</f>
        <v>36.97</v>
      </c>
      <c r="H11" s="86">
        <f>'[1]Eingabe und Ergebnis'!$V$7</f>
        <v>903</v>
      </c>
      <c r="I11" s="84">
        <f>'[1]Eingabe und Ergebnis'!$W$7</f>
        <v>7</v>
      </c>
      <c r="J11" s="84">
        <f>'[1]Eingabe und Ergebnis'!$O$7</f>
        <v>14.09</v>
      </c>
      <c r="K11" s="86">
        <f>'[1]Eingabe und Ergebnis'!$AC$7</f>
        <v>772</v>
      </c>
      <c r="L11" s="84">
        <f>'[1]Eingabe und Ergebnis'!$AD$7</f>
        <v>6</v>
      </c>
      <c r="M11" s="84">
        <f>'[1]Eingabe und Ergebnis'!$P$7</f>
        <v>7</v>
      </c>
      <c r="N11" s="86">
        <f>'[1]Eingabe und Ergebnis'!$AE$7</f>
        <v>2100</v>
      </c>
      <c r="O11" s="84">
        <f>'[1]Eingabe und Ergebnis'!$AF$7</f>
        <v>9</v>
      </c>
      <c r="P11" s="84">
        <f>'[1]Eingabe und Ergebnis'!$Q$7</f>
        <v>7.2</v>
      </c>
      <c r="Q11" s="86">
        <f>'[1]Eingabe und Ergebnis'!$AG$7</f>
        <v>1440</v>
      </c>
      <c r="R11" s="84">
        <f>'[1]Eingabe und Ergebnis'!$AH$7</f>
        <v>4</v>
      </c>
      <c r="S11" s="84">
        <f>'[1]Eingabe und Ergebnis'!$AI$7</f>
        <v>5215</v>
      </c>
    </row>
    <row r="12" spans="1:19" ht="15">
      <c r="A12" s="84">
        <f>'[1]Eingabe und Ergebnis'!$A$15</f>
        <v>6</v>
      </c>
      <c r="B12" s="84" t="str">
        <f>'[1]Eingabe und Ergebnis'!$B$15</f>
        <v>Faltermeier Sina</v>
      </c>
      <c r="C12" s="85">
        <f>'[1]Eingabe und Ergebnis'!$C$15</f>
        <v>221</v>
      </c>
      <c r="D12" s="84" t="str">
        <f>'[1]Eingabe und Ergebnis'!$D$15</f>
        <v>Ndb/Obpf I</v>
      </c>
      <c r="E12" s="84">
        <f>'[1]Eingabe und Ergebnis'!$H$15</f>
        <v>2002</v>
      </c>
      <c r="F12" s="84" t="str">
        <f>'[1]Eingabe und Ergebnis'!$I$15</f>
        <v>w</v>
      </c>
      <c r="G12" s="84">
        <f>'[1]Eingabe und Ergebnis'!$N$15</f>
        <v>43.16</v>
      </c>
      <c r="H12" s="86">
        <f>'[1]Eingabe und Ergebnis'!$V$15</f>
        <v>717</v>
      </c>
      <c r="I12" s="84">
        <f>'[1]Eingabe und Ergebnis'!$W$15</f>
        <v>17</v>
      </c>
      <c r="J12" s="84">
        <f>'[1]Eingabe und Ergebnis'!$O$15</f>
        <v>14.21</v>
      </c>
      <c r="K12" s="86">
        <f>'[1]Eingabe und Ergebnis'!$AC$15</f>
        <v>748</v>
      </c>
      <c r="L12" s="84">
        <f>'[1]Eingabe und Ergebnis'!$AD$15</f>
        <v>9</v>
      </c>
      <c r="M12" s="84">
        <f>'[1]Eingabe und Ergebnis'!$P$15</f>
        <v>6.8</v>
      </c>
      <c r="N12" s="86">
        <f>'[1]Eingabe und Ergebnis'!$AE$15</f>
        <v>2040</v>
      </c>
      <c r="O12" s="84">
        <f>'[1]Eingabe und Ergebnis'!$AF$15</f>
        <v>12</v>
      </c>
      <c r="P12" s="84">
        <f>'[1]Eingabe und Ergebnis'!$Q$15</f>
        <v>8</v>
      </c>
      <c r="Q12" s="86">
        <f>'[1]Eingabe und Ergebnis'!$AG$15</f>
        <v>1600</v>
      </c>
      <c r="R12" s="84">
        <f>'[1]Eingabe und Ergebnis'!$AH$15</f>
        <v>1</v>
      </c>
      <c r="S12" s="84">
        <f>'[1]Eingabe und Ergebnis'!$AI$15</f>
        <v>5105</v>
      </c>
    </row>
    <row r="13" spans="1:19" ht="15">
      <c r="A13" s="84">
        <f>'[1]Eingabe und Ergebnis'!$A$5</f>
        <v>7</v>
      </c>
      <c r="B13" s="84" t="str">
        <f>'[1]Eingabe und Ergebnis'!$B$5</f>
        <v>Beckler Annika</v>
      </c>
      <c r="C13" s="85">
        <f>'[1]Eingabe und Ergebnis'!$C$5</f>
        <v>211</v>
      </c>
      <c r="D13" s="84" t="str">
        <f>'[1]Eingabe und Ergebnis'!$D$5</f>
        <v>Franken I</v>
      </c>
      <c r="E13" s="84">
        <f>'[1]Eingabe und Ergebnis'!$H$5</f>
        <v>2002</v>
      </c>
      <c r="F13" s="84" t="str">
        <f>'[1]Eingabe und Ergebnis'!$I$5</f>
        <v>w</v>
      </c>
      <c r="G13" s="84">
        <f>'[1]Eingabe und Ergebnis'!$N$5</f>
        <v>37.69</v>
      </c>
      <c r="H13" s="86">
        <f>'[1]Eingabe und Ergebnis'!$V$5</f>
        <v>882</v>
      </c>
      <c r="I13" s="84">
        <f>'[1]Eingabe und Ergebnis'!$W$5</f>
        <v>9</v>
      </c>
      <c r="J13" s="84">
        <f>'[1]Eingabe und Ergebnis'!$O$5</f>
        <v>14.21</v>
      </c>
      <c r="K13" s="86">
        <f>'[1]Eingabe und Ergebnis'!$AC$5</f>
        <v>748</v>
      </c>
      <c r="L13" s="84">
        <f>'[1]Eingabe und Ergebnis'!$AD$5</f>
        <v>9</v>
      </c>
      <c r="M13" s="84">
        <f>'[1]Eingabe und Ergebnis'!$P$5</f>
        <v>7.1</v>
      </c>
      <c r="N13" s="86">
        <f>'[1]Eingabe und Ergebnis'!$AE$5</f>
        <v>2130</v>
      </c>
      <c r="O13" s="84">
        <f>'[1]Eingabe und Ergebnis'!$AF$5</f>
        <v>7</v>
      </c>
      <c r="P13" s="84">
        <f>'[1]Eingabe und Ergebnis'!$Q$5</f>
        <v>6.4</v>
      </c>
      <c r="Q13" s="86">
        <f>'[1]Eingabe und Ergebnis'!$AG$5</f>
        <v>1280</v>
      </c>
      <c r="R13" s="84">
        <f>'[1]Eingabe und Ergebnis'!$AH$5</f>
        <v>15</v>
      </c>
      <c r="S13" s="84">
        <f>'[1]Eingabe und Ergebnis'!$AI$5</f>
        <v>5040</v>
      </c>
    </row>
    <row r="14" spans="1:19" ht="15">
      <c r="A14" s="84">
        <f>'[1]Eingabe und Ergebnis'!$A$24</f>
        <v>8</v>
      </c>
      <c r="B14" s="84" t="str">
        <f>'[1]Eingabe und Ergebnis'!$B$24</f>
        <v>Graf Franziska</v>
      </c>
      <c r="C14" s="85">
        <f>'[1]Eingabe und Ergebnis'!$C$24</f>
        <v>230</v>
      </c>
      <c r="D14" s="84" t="str">
        <f>'[1]Eingabe und Ergebnis'!$D$24</f>
        <v>Schwaben </v>
      </c>
      <c r="E14" s="84">
        <f>'[1]Eingabe und Ergebnis'!$H$24</f>
        <v>2002</v>
      </c>
      <c r="F14" s="84" t="str">
        <f>'[1]Eingabe und Ergebnis'!$I$24</f>
        <v>w</v>
      </c>
      <c r="G14" s="84">
        <f>'[1]Eingabe und Ergebnis'!$N$24</f>
        <v>36.1</v>
      </c>
      <c r="H14" s="86">
        <f>'[1]Eingabe und Ergebnis'!$V$24</f>
        <v>927</v>
      </c>
      <c r="I14" s="84">
        <f>'[1]Eingabe und Ergebnis'!$W$24</f>
        <v>6</v>
      </c>
      <c r="J14" s="84">
        <f>'[1]Eingabe und Ergebnis'!$O$24</f>
        <v>17.32</v>
      </c>
      <c r="K14" s="86">
        <f>'[1]Eingabe und Ergebnis'!$AC$24</f>
        <v>430</v>
      </c>
      <c r="L14" s="84">
        <f>'[1]Eingabe und Ergebnis'!$AD$24</f>
        <v>24</v>
      </c>
      <c r="M14" s="84">
        <f>'[1]Eingabe und Ergebnis'!$P$24</f>
        <v>7.2</v>
      </c>
      <c r="N14" s="86">
        <f>'[1]Eingabe und Ergebnis'!$AE$24</f>
        <v>2160</v>
      </c>
      <c r="O14" s="84">
        <f>'[1]Eingabe und Ergebnis'!$AF$24</f>
        <v>5</v>
      </c>
      <c r="P14" s="84">
        <f>'[1]Eingabe und Ergebnis'!$Q$24</f>
        <v>7.5</v>
      </c>
      <c r="Q14" s="86">
        <f>'[1]Eingabe und Ergebnis'!$AG$24</f>
        <v>1500</v>
      </c>
      <c r="R14" s="84">
        <f>'[1]Eingabe und Ergebnis'!$AH$24</f>
        <v>3</v>
      </c>
      <c r="S14" s="84">
        <f>'[1]Eingabe und Ergebnis'!$AI$24</f>
        <v>5017</v>
      </c>
    </row>
    <row r="15" spans="1:19" ht="15">
      <c r="A15" s="84">
        <f>'[1]Eingabe und Ergebnis'!$A$13</f>
        <v>9</v>
      </c>
      <c r="B15" s="84" t="str">
        <f>'[1]Eingabe und Ergebnis'!$B$13</f>
        <v>Hack Tom</v>
      </c>
      <c r="C15" s="85">
        <f>'[1]Eingabe und Ergebnis'!$C$13</f>
        <v>219</v>
      </c>
      <c r="D15" s="84" t="str">
        <f>'[1]Eingabe und Ergebnis'!$D$13</f>
        <v>Ndb/Obpf I</v>
      </c>
      <c r="E15" s="84">
        <f>'[1]Eingabe und Ergebnis'!$H$13</f>
        <v>2002</v>
      </c>
      <c r="F15" s="84" t="str">
        <f>'[1]Eingabe und Ergebnis'!$I$13</f>
        <v>m</v>
      </c>
      <c r="G15" s="84">
        <f>'[1]Eingabe und Ergebnis'!$N$13</f>
        <v>35.25</v>
      </c>
      <c r="H15" s="86">
        <f>'[1]Eingabe und Ergebnis'!$V$13</f>
        <v>894</v>
      </c>
      <c r="I15" s="84">
        <f>'[1]Eingabe und Ergebnis'!$W$13</f>
        <v>8</v>
      </c>
      <c r="J15" s="84">
        <f>'[1]Eingabe und Ergebnis'!$O$13</f>
        <v>13.11</v>
      </c>
      <c r="K15" s="86">
        <f>'[1]Eingabe und Ergebnis'!$AC$13</f>
        <v>772</v>
      </c>
      <c r="L15" s="84">
        <f>'[1]Eingabe und Ergebnis'!$AD$13</f>
        <v>6</v>
      </c>
      <c r="M15" s="84">
        <f>'[1]Eingabe und Ergebnis'!$P$13</f>
        <v>6.5</v>
      </c>
      <c r="N15" s="86">
        <f>'[1]Eingabe und Ergebnis'!$AE$13</f>
        <v>1950</v>
      </c>
      <c r="O15" s="84">
        <f>'[1]Eingabe und Ergebnis'!$AF$13</f>
        <v>15</v>
      </c>
      <c r="P15" s="84">
        <f>'[1]Eingabe und Ergebnis'!$Q$13</f>
        <v>7</v>
      </c>
      <c r="Q15" s="86">
        <f>'[1]Eingabe und Ergebnis'!$AG$13</f>
        <v>1400</v>
      </c>
      <c r="R15" s="84">
        <f>'[1]Eingabe und Ergebnis'!$AH$13</f>
        <v>6</v>
      </c>
      <c r="S15" s="84">
        <f>'[1]Eingabe und Ergebnis'!$AI$13</f>
        <v>5016</v>
      </c>
    </row>
    <row r="16" spans="1:19" ht="15">
      <c r="A16" s="84">
        <f>'[1]Eingabe und Ergebnis'!$A$19</f>
        <v>10</v>
      </c>
      <c r="B16" s="84" t="str">
        <f>'[1]Eingabe und Ergebnis'!$B$19</f>
        <v>Schopper Christina</v>
      </c>
      <c r="C16" s="85">
        <f>'[1]Eingabe und Ergebnis'!$C$19</f>
        <v>225</v>
      </c>
      <c r="D16" s="84" t="str">
        <f>'[1]Eingabe und Ergebnis'!$D$19</f>
        <v>Ndb/Obpf II</v>
      </c>
      <c r="E16" s="84">
        <f>'[1]Eingabe und Ergebnis'!$H$19</f>
        <v>2000</v>
      </c>
      <c r="F16" s="84" t="str">
        <f>'[1]Eingabe und Ergebnis'!$I$19</f>
        <v>w</v>
      </c>
      <c r="G16" s="84">
        <f>'[1]Eingabe und Ergebnis'!$N$19</f>
        <v>36.03</v>
      </c>
      <c r="H16" s="86">
        <f>'[1]Eingabe und Ergebnis'!$V$19</f>
        <v>830</v>
      </c>
      <c r="I16" s="84">
        <f>'[1]Eingabe und Ergebnis'!$W$19</f>
        <v>11</v>
      </c>
      <c r="J16" s="84">
        <f>'[1]Eingabe und Ergebnis'!$O$19</f>
        <v>12.59</v>
      </c>
      <c r="K16" s="86">
        <f>'[1]Eingabe und Ergebnis'!$AC$19</f>
        <v>817</v>
      </c>
      <c r="L16" s="84">
        <f>'[1]Eingabe und Ergebnis'!$AD$19</f>
        <v>5</v>
      </c>
      <c r="M16" s="84">
        <f>'[1]Eingabe und Ergebnis'!$P$19</f>
        <v>7.6</v>
      </c>
      <c r="N16" s="86">
        <f>'[1]Eingabe und Ergebnis'!$AE$19</f>
        <v>2280</v>
      </c>
      <c r="O16" s="84">
        <f>'[1]Eingabe und Ergebnis'!$AF$19</f>
        <v>1</v>
      </c>
      <c r="P16" s="84">
        <f>'[1]Eingabe und Ergebnis'!$Q$19</f>
        <v>5.3</v>
      </c>
      <c r="Q16" s="86">
        <f>'[1]Eingabe und Ergebnis'!$AG$19</f>
        <v>1060</v>
      </c>
      <c r="R16" s="84">
        <f>'[1]Eingabe und Ergebnis'!$AH$19</f>
        <v>21</v>
      </c>
      <c r="S16" s="84">
        <f>'[1]Eingabe und Ergebnis'!$AI$19</f>
        <v>4987</v>
      </c>
    </row>
    <row r="17" spans="1:19" ht="15">
      <c r="A17" s="84">
        <f>'[1]Eingabe und Ergebnis'!$A$9</f>
        <v>11</v>
      </c>
      <c r="B17" s="84" t="str">
        <f>'[1]Eingabe und Ergebnis'!$B$9</f>
        <v>Diller Alexandra</v>
      </c>
      <c r="C17" s="85">
        <f>'[1]Eingabe und Ergebnis'!$C$9</f>
        <v>215</v>
      </c>
      <c r="D17" s="84" t="str">
        <f>'[1]Eingabe und Ergebnis'!$D$9</f>
        <v>Franken II</v>
      </c>
      <c r="E17" s="84">
        <f>'[1]Eingabe und Ergebnis'!$H$9</f>
        <v>1999</v>
      </c>
      <c r="F17" s="84" t="str">
        <f>'[1]Eingabe und Ergebnis'!$I$9</f>
        <v>w</v>
      </c>
      <c r="G17" s="84">
        <f>'[1]Eingabe und Ergebnis'!$N$9</f>
        <v>40.79</v>
      </c>
      <c r="H17" s="86">
        <f>'[1]Eingabe und Ergebnis'!$V$9</f>
        <v>639</v>
      </c>
      <c r="I17" s="84">
        <f>'[1]Eingabe und Ergebnis'!$W$9</f>
        <v>19</v>
      </c>
      <c r="J17" s="84">
        <f>'[1]Eingabe und Ergebnis'!$O$9</f>
        <v>13.25</v>
      </c>
      <c r="K17" s="86">
        <f>'[1]Eingabe und Ergebnis'!$AC$9</f>
        <v>712</v>
      </c>
      <c r="L17" s="84">
        <f>'[1]Eingabe und Ergebnis'!$AD$9</f>
        <v>13</v>
      </c>
      <c r="M17" s="84">
        <f>'[1]Eingabe und Ergebnis'!$P$9</f>
        <v>7.1</v>
      </c>
      <c r="N17" s="86">
        <f>'[1]Eingabe und Ergebnis'!$AE$9</f>
        <v>2130</v>
      </c>
      <c r="O17" s="84">
        <f>'[1]Eingabe und Ergebnis'!$AF$9</f>
        <v>7</v>
      </c>
      <c r="P17" s="84">
        <f>'[1]Eingabe und Ergebnis'!$Q$9</f>
        <v>6.8</v>
      </c>
      <c r="Q17" s="86">
        <f>'[1]Eingabe und Ergebnis'!$AG$9</f>
        <v>1360</v>
      </c>
      <c r="R17" s="84">
        <f>'[1]Eingabe und Ergebnis'!$AH$9</f>
        <v>9</v>
      </c>
      <c r="S17" s="84">
        <f>'[1]Eingabe und Ergebnis'!$AI$9</f>
        <v>4841</v>
      </c>
    </row>
    <row r="18" spans="1:19" ht="15">
      <c r="A18" s="84">
        <f>'[1]Eingabe und Ergebnis'!$A$26</f>
        <v>12</v>
      </c>
      <c r="B18" s="84" t="str">
        <f>'[1]Eingabe und Ergebnis'!$B$26</f>
        <v>Rangone Chiara</v>
      </c>
      <c r="C18" s="85">
        <f>'[1]Eingabe und Ergebnis'!$C$26</f>
        <v>232</v>
      </c>
      <c r="D18" s="84" t="str">
        <f>'[1]Eingabe und Ergebnis'!$D$26</f>
        <v>Schwaben </v>
      </c>
      <c r="E18" s="84">
        <f>'[1]Eingabe und Ergebnis'!$H$26</f>
        <v>2001</v>
      </c>
      <c r="F18" s="84" t="str">
        <f>'[1]Eingabe und Ergebnis'!$I$26</f>
        <v>w</v>
      </c>
      <c r="G18" s="84">
        <f>'[1]Eingabe und Ergebnis'!$N$26</f>
        <v>39.43</v>
      </c>
      <c r="H18" s="86">
        <f>'[1]Eingabe und Ergebnis'!$V$26</f>
        <v>778</v>
      </c>
      <c r="I18" s="84">
        <f>'[1]Eingabe und Ergebnis'!$W$26</f>
        <v>14</v>
      </c>
      <c r="J18" s="84">
        <f>'[1]Eingabe und Ergebnis'!$O$26</f>
        <v>15.04</v>
      </c>
      <c r="K18" s="86">
        <f>'[1]Eingabe und Ergebnis'!$AC$26</f>
        <v>615</v>
      </c>
      <c r="L18" s="84">
        <f>'[1]Eingabe und Ergebnis'!$AD$26</f>
        <v>17</v>
      </c>
      <c r="M18" s="84">
        <f>'[1]Eingabe und Ergebnis'!$P$26</f>
        <v>6.8</v>
      </c>
      <c r="N18" s="86">
        <f>'[1]Eingabe und Ergebnis'!$AE$26</f>
        <v>2040</v>
      </c>
      <c r="O18" s="84">
        <f>'[1]Eingabe und Ergebnis'!$AF$26</f>
        <v>12</v>
      </c>
      <c r="P18" s="84">
        <f>'[1]Eingabe und Ergebnis'!$Q$26</f>
        <v>6.7</v>
      </c>
      <c r="Q18" s="86">
        <f>'[1]Eingabe und Ergebnis'!$AG$26</f>
        <v>1340</v>
      </c>
      <c r="R18" s="84">
        <f>'[1]Eingabe und Ergebnis'!$AH$26</f>
        <v>12</v>
      </c>
      <c r="S18" s="84">
        <f>'[1]Eingabe und Ergebnis'!$AI$26</f>
        <v>4773</v>
      </c>
    </row>
    <row r="19" spans="1:19" ht="15">
      <c r="A19" s="84">
        <f>'[1]Eingabe und Ergebnis'!$A$17</f>
        <v>13</v>
      </c>
      <c r="B19" s="84" t="str">
        <f>'[1]Eingabe und Ergebnis'!$B$17</f>
        <v>Wiedermann Annkathrin</v>
      </c>
      <c r="C19" s="85">
        <f>'[1]Eingabe und Ergebnis'!$C$17</f>
        <v>223</v>
      </c>
      <c r="D19" s="84" t="str">
        <f>'[1]Eingabe und Ergebnis'!$D$17</f>
        <v>Ndb/Obpf II</v>
      </c>
      <c r="E19" s="84">
        <f>'[1]Eingabe und Ergebnis'!$H$17</f>
        <v>2001</v>
      </c>
      <c r="F19" s="84" t="str">
        <f>'[1]Eingabe und Ergebnis'!$I$17</f>
        <v>w</v>
      </c>
      <c r="G19" s="84">
        <f>'[1]Eingabe und Ergebnis'!$N$17</f>
        <v>39.75</v>
      </c>
      <c r="H19" s="86">
        <f>'[1]Eingabe und Ergebnis'!$V$17</f>
        <v>769</v>
      </c>
      <c r="I19" s="84">
        <f>'[1]Eingabe und Ergebnis'!$W$17</f>
        <v>15</v>
      </c>
      <c r="J19" s="84">
        <f>'[1]Eingabe und Ergebnis'!$O$17</f>
        <v>15.37</v>
      </c>
      <c r="K19" s="86">
        <f>'[1]Eingabe und Ergebnis'!$AC$17</f>
        <v>560</v>
      </c>
      <c r="L19" s="84">
        <f>'[1]Eingabe und Ergebnis'!$AD$17</f>
        <v>19</v>
      </c>
      <c r="M19" s="84">
        <f>'[1]Eingabe und Ergebnis'!$P$17</f>
        <v>6.8</v>
      </c>
      <c r="N19" s="86">
        <f>'[1]Eingabe und Ergebnis'!$AE$17</f>
        <v>2040</v>
      </c>
      <c r="O19" s="84">
        <f>'[1]Eingabe und Ergebnis'!$AF$17</f>
        <v>12</v>
      </c>
      <c r="P19" s="84">
        <f>'[1]Eingabe und Ergebnis'!$Q$17</f>
        <v>6.8</v>
      </c>
      <c r="Q19" s="86">
        <f>'[1]Eingabe und Ergebnis'!$AG$17</f>
        <v>1360</v>
      </c>
      <c r="R19" s="84">
        <f>'[1]Eingabe und Ergebnis'!$AH$17</f>
        <v>9</v>
      </c>
      <c r="S19" s="84">
        <f>'[1]Eingabe und Ergebnis'!$AI$17</f>
        <v>4729</v>
      </c>
    </row>
    <row r="20" spans="1:19" ht="15">
      <c r="A20" s="84">
        <f>'[1]Eingabe und Ergebnis'!$A$12</f>
        <v>14</v>
      </c>
      <c r="B20" s="84" t="str">
        <f>'[1]Eingabe und Ergebnis'!$B$12</f>
        <v>Kavelius Anna</v>
      </c>
      <c r="C20" s="85">
        <f>'[1]Eingabe und Ergebnis'!$C$12</f>
        <v>218</v>
      </c>
      <c r="D20" s="84" t="str">
        <f>'[1]Eingabe und Ergebnis'!$D$12</f>
        <v>Ndb/Obpf I</v>
      </c>
      <c r="E20" s="84">
        <f>'[1]Eingabe und Ergebnis'!$H$12</f>
        <v>2002</v>
      </c>
      <c r="F20" s="84" t="str">
        <f>'[1]Eingabe und Ergebnis'!$I$12</f>
        <v>w</v>
      </c>
      <c r="G20" s="84">
        <f>'[1]Eingabe und Ergebnis'!$N$12</f>
        <v>48.07</v>
      </c>
      <c r="H20" s="86">
        <f>'[1]Eingabe und Ergebnis'!$V$12</f>
        <v>570</v>
      </c>
      <c r="I20" s="84">
        <f>'[1]Eingabe und Ergebnis'!$W$12</f>
        <v>21</v>
      </c>
      <c r="J20" s="84">
        <f>'[1]Eingabe und Ergebnis'!$O$12</f>
        <v>12.28</v>
      </c>
      <c r="K20" s="86">
        <f>'[1]Eingabe und Ergebnis'!$AC$12</f>
        <v>987</v>
      </c>
      <c r="L20" s="84">
        <f>'[1]Eingabe und Ergebnis'!$AD$12</f>
        <v>1</v>
      </c>
      <c r="M20" s="84">
        <f>'[1]Eingabe und Ergebnis'!$P$12</f>
        <v>6.2</v>
      </c>
      <c r="N20" s="86">
        <f>'[1]Eingabe und Ergebnis'!$AE$12</f>
        <v>1860</v>
      </c>
      <c r="O20" s="84">
        <f>'[1]Eingabe und Ergebnis'!$AF$12</f>
        <v>16</v>
      </c>
      <c r="P20" s="84">
        <f>'[1]Eingabe und Ergebnis'!$Q$12</f>
        <v>6</v>
      </c>
      <c r="Q20" s="86">
        <f>'[1]Eingabe und Ergebnis'!$AG$12</f>
        <v>1200</v>
      </c>
      <c r="R20" s="84">
        <f>'[1]Eingabe und Ergebnis'!$AH$12</f>
        <v>17</v>
      </c>
      <c r="S20" s="84">
        <f>'[1]Eingabe und Ergebnis'!$AI$12</f>
        <v>4617</v>
      </c>
    </row>
    <row r="21" spans="1:19" ht="15">
      <c r="A21" s="84">
        <f>'[1]Eingabe und Ergebnis'!$A$21</f>
        <v>15</v>
      </c>
      <c r="B21" s="84" t="str">
        <f>'[1]Eingabe und Ergebnis'!$B$21</f>
        <v>Strube Antonia</v>
      </c>
      <c r="C21" s="85">
        <f>'[1]Eingabe und Ergebnis'!$C$21</f>
        <v>227</v>
      </c>
      <c r="D21" s="84" t="str">
        <f>'[1]Eingabe und Ergebnis'!$D$21</f>
        <v>Oberbayern</v>
      </c>
      <c r="E21" s="84">
        <f>'[1]Eingabe und Ergebnis'!$H$21</f>
        <v>2003</v>
      </c>
      <c r="F21" s="84" t="str">
        <f>'[1]Eingabe und Ergebnis'!$I$21</f>
        <v>w</v>
      </c>
      <c r="G21" s="84">
        <f>'[1]Eingabe und Ergebnis'!$N$21</f>
        <v>43.59</v>
      </c>
      <c r="H21" s="86">
        <f>'[1]Eingabe und Ergebnis'!$V$21</f>
        <v>755</v>
      </c>
      <c r="I21" s="84">
        <f>'[1]Eingabe und Ergebnis'!$W$21</f>
        <v>16</v>
      </c>
      <c r="J21" s="84">
        <f>'[1]Eingabe und Ergebnis'!$O$21</f>
        <v>15.18</v>
      </c>
      <c r="K21" s="86">
        <f>'[1]Eingabe und Ergebnis'!$AC$21</f>
        <v>690</v>
      </c>
      <c r="L21" s="84">
        <f>'[1]Eingabe und Ergebnis'!$AD$21</f>
        <v>14</v>
      </c>
      <c r="M21" s="84">
        <f>'[1]Eingabe und Ergebnis'!$P$21</f>
        <v>5.8</v>
      </c>
      <c r="N21" s="86">
        <f>'[1]Eingabe und Ergebnis'!$AE$21</f>
        <v>1740</v>
      </c>
      <c r="O21" s="84">
        <f>'[1]Eingabe und Ergebnis'!$AF$21</f>
        <v>20</v>
      </c>
      <c r="P21" s="84">
        <f>'[1]Eingabe und Ergebnis'!$Q$21</f>
        <v>6.7</v>
      </c>
      <c r="Q21" s="86">
        <f>'[1]Eingabe und Ergebnis'!$AG$21</f>
        <v>1340</v>
      </c>
      <c r="R21" s="84">
        <f>'[1]Eingabe und Ergebnis'!$AH$21</f>
        <v>12</v>
      </c>
      <c r="S21" s="84">
        <f>'[1]Eingabe und Ergebnis'!$AI$21</f>
        <v>4525</v>
      </c>
    </row>
    <row r="22" spans="1:19" ht="15">
      <c r="A22" s="84">
        <f>'[1]Eingabe und Ergebnis'!$A$16</f>
        <v>16</v>
      </c>
      <c r="B22" s="84" t="str">
        <f>'[1]Eingabe und Ergebnis'!$B$16</f>
        <v>Eyermann Patrick</v>
      </c>
      <c r="C22" s="85">
        <f>'[1]Eingabe und Ergebnis'!$C$16</f>
        <v>222</v>
      </c>
      <c r="D22" s="84" t="str">
        <f>'[1]Eingabe und Ergebnis'!$D$16</f>
        <v>Ndb/Obpf II</v>
      </c>
      <c r="E22" s="84">
        <f>'[1]Eingabe und Ergebnis'!$H$16</f>
        <v>2002</v>
      </c>
      <c r="F22" s="84" t="str">
        <f>'[1]Eingabe und Ergebnis'!$I$16</f>
        <v>m</v>
      </c>
      <c r="G22" s="84">
        <f>'[1]Eingabe und Ergebnis'!$N$16</f>
        <v>43.72</v>
      </c>
      <c r="H22" s="86">
        <f>'[1]Eingabe und Ergebnis'!$V$16</f>
        <v>639</v>
      </c>
      <c r="I22" s="84">
        <f>'[1]Eingabe und Ergebnis'!$W$16</f>
        <v>19</v>
      </c>
      <c r="J22" s="84">
        <f>'[1]Eingabe und Ergebnis'!$O$16</f>
        <v>13.34</v>
      </c>
      <c r="K22" s="86">
        <f>'[1]Eingabe und Ergebnis'!$AC$16</f>
        <v>724</v>
      </c>
      <c r="L22" s="84">
        <f>'[1]Eingabe und Ergebnis'!$AD$16</f>
        <v>11</v>
      </c>
      <c r="M22" s="84">
        <f>'[1]Eingabe und Ergebnis'!$P$16</f>
        <v>6.2</v>
      </c>
      <c r="N22" s="86">
        <f>'[1]Eingabe und Ergebnis'!$AE$16</f>
        <v>1860</v>
      </c>
      <c r="O22" s="84">
        <f>'[1]Eingabe und Ergebnis'!$AF$16</f>
        <v>16</v>
      </c>
      <c r="P22" s="84">
        <f>'[1]Eingabe und Ergebnis'!$Q$16</f>
        <v>6.5</v>
      </c>
      <c r="Q22" s="86">
        <f>'[1]Eingabe und Ergebnis'!$AG$16</f>
        <v>1300</v>
      </c>
      <c r="R22" s="84">
        <f>'[1]Eingabe und Ergebnis'!$AH$16</f>
        <v>14</v>
      </c>
      <c r="S22" s="84">
        <f>'[1]Eingabe und Ergebnis'!$AI$16</f>
        <v>4523</v>
      </c>
    </row>
    <row r="23" spans="1:19" ht="15">
      <c r="A23" s="84">
        <f>'[1]Eingabe und Ergebnis'!$A$18</f>
        <v>17</v>
      </c>
      <c r="B23" s="84" t="str">
        <f>'[1]Eingabe und Ergebnis'!$B$18</f>
        <v>Meier Olivia</v>
      </c>
      <c r="C23" s="85">
        <f>'[1]Eingabe und Ergebnis'!$C$18</f>
        <v>224</v>
      </c>
      <c r="D23" s="84" t="str">
        <f>'[1]Eingabe und Ergebnis'!$D$18</f>
        <v>Ndb/Obpf II</v>
      </c>
      <c r="E23" s="84">
        <f>'[1]Eingabe und Ergebnis'!$H$18</f>
        <v>2002</v>
      </c>
      <c r="F23" s="84" t="str">
        <f>'[1]Eingabe und Ergebnis'!$I$18</f>
        <v>w</v>
      </c>
      <c r="G23" s="84">
        <f>'[1]Eingabe und Ergebnis'!$N$18</f>
        <v>39.91</v>
      </c>
      <c r="H23" s="86">
        <f>'[1]Eingabe und Ergebnis'!$V$18</f>
        <v>813</v>
      </c>
      <c r="I23" s="84">
        <f>'[1]Eingabe und Ergebnis'!$W$18</f>
        <v>12</v>
      </c>
      <c r="J23" s="84">
        <f>'[1]Eingabe und Ergebnis'!$O$18</f>
        <v>16.05</v>
      </c>
      <c r="K23" s="86">
        <f>'[1]Eingabe und Ergebnis'!$AC$18</f>
        <v>565</v>
      </c>
      <c r="L23" s="84">
        <f>'[1]Eingabe und Ergebnis'!$AD$18</f>
        <v>18</v>
      </c>
      <c r="M23" s="84">
        <f>'[1]Eingabe und Ergebnis'!$P$18</f>
        <v>5.8</v>
      </c>
      <c r="N23" s="86">
        <f>'[1]Eingabe und Ergebnis'!$AE$18</f>
        <v>1740</v>
      </c>
      <c r="O23" s="84">
        <f>'[1]Eingabe und Ergebnis'!$AF$18</f>
        <v>20</v>
      </c>
      <c r="P23" s="84">
        <f>'[1]Eingabe und Ergebnis'!$Q$18</f>
        <v>6.8</v>
      </c>
      <c r="Q23" s="86">
        <f>'[1]Eingabe und Ergebnis'!$AG$18</f>
        <v>1360</v>
      </c>
      <c r="R23" s="84">
        <f>'[1]Eingabe und Ergebnis'!$AH$18</f>
        <v>9</v>
      </c>
      <c r="S23" s="84">
        <f>'[1]Eingabe und Ergebnis'!$AI$18</f>
        <v>4478</v>
      </c>
    </row>
    <row r="24" spans="1:19" ht="15">
      <c r="A24" s="84">
        <f>'[1]Eingabe und Ergebnis'!$A$11</f>
        <v>18</v>
      </c>
      <c r="B24" s="84" t="str">
        <f>'[1]Eingabe und Ergebnis'!$B$11</f>
        <v>Großberger Leonie</v>
      </c>
      <c r="C24" s="85">
        <f>'[1]Eingabe und Ergebnis'!$C$11</f>
        <v>217</v>
      </c>
      <c r="D24" s="84" t="str">
        <f>'[1]Eingabe und Ergebnis'!$D$11</f>
        <v>Franken II</v>
      </c>
      <c r="E24" s="84">
        <f>'[1]Eingabe und Ergebnis'!$H$11</f>
        <v>2002</v>
      </c>
      <c r="F24" s="84" t="str">
        <f>'[1]Eingabe und Ergebnis'!$I$11</f>
        <v>w</v>
      </c>
      <c r="G24" s="84">
        <f>'[1]Eingabe und Ergebnis'!$N$11</f>
        <v>40.13</v>
      </c>
      <c r="H24" s="86">
        <f>'[1]Eingabe und Ergebnis'!$V$11</f>
        <v>807</v>
      </c>
      <c r="I24" s="84">
        <f>'[1]Eingabe und Ergebnis'!$W$11</f>
        <v>13</v>
      </c>
      <c r="J24" s="84">
        <f>'[1]Eingabe und Ergebnis'!$O$11</f>
        <v>14.38</v>
      </c>
      <c r="K24" s="86">
        <f>'[1]Eingabe und Ergebnis'!$AC$11</f>
        <v>718</v>
      </c>
      <c r="L24" s="84">
        <f>'[1]Eingabe und Ergebnis'!$AD$11</f>
        <v>12</v>
      </c>
      <c r="M24" s="84">
        <f>'[1]Eingabe und Ergebnis'!$P$11</f>
        <v>5.6</v>
      </c>
      <c r="N24" s="86">
        <f>'[1]Eingabe und Ergebnis'!$AE$11</f>
        <v>1680</v>
      </c>
      <c r="O24" s="84">
        <f>'[1]Eingabe und Ergebnis'!$AF$11</f>
        <v>22</v>
      </c>
      <c r="P24" s="84">
        <f>'[1]Eingabe und Ergebnis'!$Q$11</f>
        <v>6.3</v>
      </c>
      <c r="Q24" s="86">
        <f>'[1]Eingabe und Ergebnis'!$AG$11</f>
        <v>1260</v>
      </c>
      <c r="R24" s="84">
        <f>'[1]Eingabe und Ergebnis'!$AH$11</f>
        <v>16</v>
      </c>
      <c r="S24" s="84">
        <f>'[1]Eingabe und Ergebnis'!$AI$11</f>
        <v>4465</v>
      </c>
    </row>
    <row r="25" spans="1:19" ht="15">
      <c r="A25" s="84">
        <f>'[1]Eingabe und Ergebnis'!$A$14</f>
        <v>19</v>
      </c>
      <c r="B25" s="84" t="str">
        <f>'[1]Eingabe und Ergebnis'!$B$14</f>
        <v>Rödl Anna</v>
      </c>
      <c r="C25" s="85">
        <f>'[1]Eingabe und Ergebnis'!$C$14</f>
        <v>220</v>
      </c>
      <c r="D25" s="84" t="str">
        <f>'[1]Eingabe und Ergebnis'!$D$14</f>
        <v>Ndb/Obpf I</v>
      </c>
      <c r="E25" s="84">
        <f>'[1]Eingabe und Ergebnis'!$H$14</f>
        <v>2003</v>
      </c>
      <c r="F25" s="84" t="str">
        <f>'[1]Eingabe und Ergebnis'!$I$14</f>
        <v>w</v>
      </c>
      <c r="G25" s="84">
        <f>'[1]Eingabe und Ergebnis'!$N$14</f>
        <v>36.72</v>
      </c>
      <c r="H25" s="86">
        <f>'[1]Eingabe und Ergebnis'!$V$14</f>
        <v>959</v>
      </c>
      <c r="I25" s="84">
        <f>'[1]Eingabe und Ergebnis'!$W$14</f>
        <v>5</v>
      </c>
      <c r="J25" s="84">
        <f>'[1]Eingabe und Ergebnis'!$O$14</f>
        <v>13.34</v>
      </c>
      <c r="K25" s="86">
        <f>'[1]Eingabe und Ergebnis'!$AC$14</f>
        <v>894</v>
      </c>
      <c r="L25" s="84">
        <f>'[1]Eingabe und Ergebnis'!$AD$14</f>
        <v>2</v>
      </c>
      <c r="M25" s="84">
        <f>'[1]Eingabe und Ergebnis'!$P$14</f>
        <v>4.8</v>
      </c>
      <c r="N25" s="86">
        <f>'[1]Eingabe und Ergebnis'!$AE$14</f>
        <v>1440</v>
      </c>
      <c r="O25" s="84">
        <f>'[1]Eingabe und Ergebnis'!$AF$14</f>
        <v>24</v>
      </c>
      <c r="P25" s="84">
        <f>'[1]Eingabe und Ergebnis'!$Q$14</f>
        <v>5.7</v>
      </c>
      <c r="Q25" s="86">
        <f>'[1]Eingabe und Ergebnis'!$AG$14</f>
        <v>1140</v>
      </c>
      <c r="R25" s="84">
        <f>'[1]Eingabe und Ergebnis'!$AH$14</f>
        <v>18</v>
      </c>
      <c r="S25" s="84">
        <f>'[1]Eingabe und Ergebnis'!$AI$14</f>
        <v>4433</v>
      </c>
    </row>
    <row r="26" spans="1:19" ht="15">
      <c r="A26" s="84">
        <f>'[1]Eingabe und Ergebnis'!$A$10</f>
        <v>20</v>
      </c>
      <c r="B26" s="84" t="str">
        <f>'[1]Eingabe und Ergebnis'!$B$10</f>
        <v>Augustin Clara</v>
      </c>
      <c r="C26" s="85">
        <f>'[1]Eingabe und Ergebnis'!$C$10</f>
        <v>216</v>
      </c>
      <c r="D26" s="84" t="str">
        <f>'[1]Eingabe und Ergebnis'!$D$10</f>
        <v>Franken II</v>
      </c>
      <c r="E26" s="84">
        <f>'[1]Eingabe und Ergebnis'!$H$10</f>
        <v>2003</v>
      </c>
      <c r="F26" s="84" t="str">
        <f>'[1]Eingabe und Ergebnis'!$I$10</f>
        <v>w</v>
      </c>
      <c r="G26" s="84">
        <f>'[1]Eingabe und Ergebnis'!$N$10</f>
        <v>53.12</v>
      </c>
      <c r="H26" s="86">
        <f>'[1]Eingabe und Ergebnis'!$V$10</f>
        <v>467</v>
      </c>
      <c r="I26" s="84">
        <f>'[1]Eingabe und Ergebnis'!$W$10</f>
        <v>22</v>
      </c>
      <c r="J26" s="84">
        <f>'[1]Eingabe und Ergebnis'!$O$10</f>
        <v>17.08</v>
      </c>
      <c r="K26" s="86">
        <f>'[1]Eingabe und Ergebnis'!$AC$10</f>
        <v>512</v>
      </c>
      <c r="L26" s="84">
        <f>'[1]Eingabe und Ergebnis'!$AD$10</f>
        <v>20</v>
      </c>
      <c r="M26" s="84">
        <f>'[1]Eingabe und Ergebnis'!$P$10</f>
        <v>6.1</v>
      </c>
      <c r="N26" s="86">
        <f>'[1]Eingabe und Ergebnis'!$AE$10</f>
        <v>1830</v>
      </c>
      <c r="O26" s="84">
        <f>'[1]Eingabe und Ergebnis'!$AF$10</f>
        <v>18</v>
      </c>
      <c r="P26" s="84">
        <f>'[1]Eingabe und Ergebnis'!$Q$10</f>
        <v>5.4</v>
      </c>
      <c r="Q26" s="86">
        <f>'[1]Eingabe und Ergebnis'!$AG$10</f>
        <v>1080</v>
      </c>
      <c r="R26" s="84">
        <f>'[1]Eingabe und Ergebnis'!$AH$10</f>
        <v>20</v>
      </c>
      <c r="S26" s="84">
        <f>'[1]Eingabe und Ergebnis'!$AI$10</f>
        <v>3889</v>
      </c>
    </row>
    <row r="27" spans="1:19" ht="15">
      <c r="A27" s="84">
        <f>'[1]Eingabe und Ergebnis'!$A$23</f>
        <v>21</v>
      </c>
      <c r="B27" s="84" t="str">
        <f>'[1]Eingabe und Ergebnis'!$B$23</f>
        <v>Rötzer Lucia</v>
      </c>
      <c r="C27" s="85">
        <f>'[1]Eingabe und Ergebnis'!$C$23</f>
        <v>229</v>
      </c>
      <c r="D27" s="84" t="str">
        <f>'[1]Eingabe und Ergebnis'!$D$23</f>
        <v>Oberbayern</v>
      </c>
      <c r="E27" s="84">
        <f>'[1]Eingabe und Ergebnis'!$H$23</f>
        <v>2002</v>
      </c>
      <c r="F27" s="84" t="str">
        <f>'[1]Eingabe und Ergebnis'!$I$23</f>
        <v>w</v>
      </c>
      <c r="G27" s="84">
        <f>'[1]Eingabe und Ergebnis'!$N$23</f>
        <v>52.03</v>
      </c>
      <c r="H27" s="86">
        <f>'[1]Eingabe und Ergebnis'!$V$23</f>
        <v>450</v>
      </c>
      <c r="I27" s="84">
        <f>'[1]Eingabe und Ergebnis'!$W$23</f>
        <v>23</v>
      </c>
      <c r="J27" s="84">
        <f>'[1]Eingabe und Ergebnis'!$O$23</f>
        <v>16.57</v>
      </c>
      <c r="K27" s="86">
        <f>'[1]Eingabe und Ergebnis'!$AC$23</f>
        <v>475</v>
      </c>
      <c r="L27" s="84">
        <f>'[1]Eingabe und Ergebnis'!$AD$23</f>
        <v>22</v>
      </c>
      <c r="M27" s="84">
        <f>'[1]Eingabe und Ergebnis'!$P$23</f>
        <v>6</v>
      </c>
      <c r="N27" s="86">
        <f>'[1]Eingabe und Ergebnis'!$AE$23</f>
        <v>1800</v>
      </c>
      <c r="O27" s="84">
        <f>'[1]Eingabe und Ergebnis'!$AF$23</f>
        <v>19</v>
      </c>
      <c r="P27" s="84">
        <f>'[1]Eingabe und Ergebnis'!$Q$23</f>
        <v>5.6</v>
      </c>
      <c r="Q27" s="86">
        <f>'[1]Eingabe und Ergebnis'!$AG$23</f>
        <v>1120</v>
      </c>
      <c r="R27" s="84">
        <f>'[1]Eingabe und Ergebnis'!$AH$23</f>
        <v>19</v>
      </c>
      <c r="S27" s="84">
        <f>'[1]Eingabe und Ergebnis'!$AI$23</f>
        <v>3845</v>
      </c>
    </row>
    <row r="28" spans="1:19" ht="15">
      <c r="A28" s="84">
        <f>'[1]Eingabe und Ergebnis'!$A$20</f>
        <v>22</v>
      </c>
      <c r="B28" s="84" t="str">
        <f>'[1]Eingabe und Ergebnis'!$B$20</f>
        <v>Schmid Pia-Sophie</v>
      </c>
      <c r="C28" s="85">
        <f>'[1]Eingabe und Ergebnis'!$C$20</f>
        <v>226</v>
      </c>
      <c r="D28" s="84" t="str">
        <f>'[1]Eingabe und Ergebnis'!$D$20</f>
        <v>Oberbayern</v>
      </c>
      <c r="E28" s="84">
        <f>'[1]Eingabe und Ergebnis'!$H$20</f>
        <v>2004</v>
      </c>
      <c r="F28" s="84" t="str">
        <f>'[1]Eingabe und Ergebnis'!$I$20</f>
        <v>w</v>
      </c>
      <c r="G28" s="84">
        <f>'[1]Eingabe und Ergebnis'!$N$20</f>
        <v>37.81</v>
      </c>
      <c r="H28" s="86">
        <f>'[1]Eingabe und Ergebnis'!$V$20</f>
        <v>976</v>
      </c>
      <c r="I28" s="84">
        <f>'[1]Eingabe und Ergebnis'!$W$20</f>
        <v>4</v>
      </c>
      <c r="J28" s="84">
        <f>'[1]Eingabe und Ergebnis'!$O$20</f>
        <v>15.55</v>
      </c>
      <c r="K28" s="86">
        <f>'[1]Eingabe und Ergebnis'!$AC$20</f>
        <v>680</v>
      </c>
      <c r="L28" s="84">
        <f>'[1]Eingabe und Ergebnis'!$AD$20</f>
        <v>15</v>
      </c>
      <c r="M28" s="84">
        <f>'[1]Eingabe und Ergebnis'!$P$20</f>
        <v>7.2</v>
      </c>
      <c r="N28" s="86">
        <f>'[1]Eingabe und Ergebnis'!$AE$20</f>
        <v>2160</v>
      </c>
      <c r="O28" s="84">
        <f>'[1]Eingabe und Ergebnis'!$AF$20</f>
        <v>5</v>
      </c>
      <c r="P28" s="84">
        <f>'[1]Eingabe und Ergebnis'!$Q$20</f>
        <v>0</v>
      </c>
      <c r="Q28" s="86">
        <f>'[1]Eingabe und Ergebnis'!$AG$20</f>
        <v>0</v>
      </c>
      <c r="R28" s="84">
        <f>'[1]Eingabe und Ergebnis'!$AH$20</f>
        <v>24</v>
      </c>
      <c r="S28" s="84">
        <f>'[1]Eingabe und Ergebnis'!$AI$20</f>
        <v>3816</v>
      </c>
    </row>
    <row r="29" spans="1:19" ht="15">
      <c r="A29" s="84">
        <f>'[1]Eingabe und Ergebnis'!$A$8</f>
        <v>23</v>
      </c>
      <c r="B29" s="84" t="str">
        <f>'[1]Eingabe und Ergebnis'!$B$8</f>
        <v>Reichel Cora</v>
      </c>
      <c r="C29" s="85">
        <f>'[1]Eingabe und Ergebnis'!$C$8</f>
        <v>214</v>
      </c>
      <c r="D29" s="84" t="str">
        <f>'[1]Eingabe und Ergebnis'!$D$8</f>
        <v>Franken II</v>
      </c>
      <c r="E29" s="84">
        <f>'[1]Eingabe und Ergebnis'!$H$8</f>
        <v>2001</v>
      </c>
      <c r="F29" s="84" t="str">
        <f>'[1]Eingabe und Ergebnis'!$I$8</f>
        <v>w</v>
      </c>
      <c r="G29" s="84">
        <f>'[1]Eingabe und Ergebnis'!$N$8</f>
        <v>41.56</v>
      </c>
      <c r="H29" s="86">
        <f>'[1]Eingabe und Ergebnis'!$V$8</f>
        <v>715</v>
      </c>
      <c r="I29" s="84">
        <f>'[1]Eingabe und Ergebnis'!$W$8</f>
        <v>18</v>
      </c>
      <c r="J29" s="84">
        <f>'[1]Eingabe und Ergebnis'!$O$8</f>
        <v>16.2</v>
      </c>
      <c r="K29" s="86">
        <f>'[1]Eingabe und Ergebnis'!$AC$8</f>
        <v>490</v>
      </c>
      <c r="L29" s="84">
        <f>'[1]Eingabe und Ergebnis'!$AD$8</f>
        <v>21</v>
      </c>
      <c r="M29" s="84">
        <f>'[1]Eingabe und Ergebnis'!$P$8</f>
        <v>5</v>
      </c>
      <c r="N29" s="86">
        <f>'[1]Eingabe und Ergebnis'!$AE$8</f>
        <v>1500</v>
      </c>
      <c r="O29" s="84">
        <f>'[1]Eingabe und Ergebnis'!$AF$8</f>
        <v>23</v>
      </c>
      <c r="P29" s="84">
        <f>'[1]Eingabe und Ergebnis'!$Q$8</f>
        <v>4.5</v>
      </c>
      <c r="Q29" s="86">
        <f>'[1]Eingabe und Ergebnis'!$AG$8</f>
        <v>900</v>
      </c>
      <c r="R29" s="84">
        <f>'[1]Eingabe und Ergebnis'!$AH$8</f>
        <v>22</v>
      </c>
      <c r="S29" s="84">
        <f>'[1]Eingabe und Ergebnis'!$AI$8</f>
        <v>3605</v>
      </c>
    </row>
    <row r="30" spans="1:19" ht="15">
      <c r="A30" s="84">
        <f>'[1]Eingabe und Ergebnis'!$A$22</f>
        <v>24</v>
      </c>
      <c r="B30" s="84" t="str">
        <f>'[1]Eingabe und Ergebnis'!$B$22</f>
        <v>Wallenborn Enya</v>
      </c>
      <c r="C30" s="85">
        <f>'[1]Eingabe und Ergebnis'!$C$22</f>
        <v>228</v>
      </c>
      <c r="D30" s="84" t="str">
        <f>'[1]Eingabe und Ergebnis'!$D$22</f>
        <v>Oberbayern</v>
      </c>
      <c r="E30" s="84">
        <f>'[1]Eingabe und Ergebnis'!$H$22</f>
        <v>2003</v>
      </c>
      <c r="F30" s="84" t="str">
        <f>'[1]Eingabe und Ergebnis'!$I$22</f>
        <v>w</v>
      </c>
      <c r="G30" s="84">
        <f>'[1]Eingabe und Ergebnis'!$N$22</f>
        <v>63.06</v>
      </c>
      <c r="H30" s="86">
        <f>'[1]Eingabe und Ergebnis'!$V$22</f>
        <v>200</v>
      </c>
      <c r="I30" s="84">
        <f>'[1]Eingabe und Ergebnis'!$W$22</f>
        <v>24</v>
      </c>
      <c r="J30" s="84">
        <f>'[1]Eingabe und Ergebnis'!$O$22</f>
        <v>17.42</v>
      </c>
      <c r="K30" s="86">
        <f>'[1]Eingabe und Ergebnis'!$AC$22</f>
        <v>464</v>
      </c>
      <c r="L30" s="84">
        <f>'[1]Eingabe und Ergebnis'!$AD$22</f>
        <v>23</v>
      </c>
      <c r="M30" s="84">
        <f>'[1]Eingabe und Ergebnis'!$P$22</f>
        <v>7.3</v>
      </c>
      <c r="N30" s="86">
        <f>'[1]Eingabe und Ergebnis'!$AE$22</f>
        <v>2190</v>
      </c>
      <c r="O30" s="84">
        <f>'[1]Eingabe und Ergebnis'!$AF$22</f>
        <v>4</v>
      </c>
      <c r="P30" s="84">
        <f>'[1]Eingabe und Ergebnis'!$Q$22</f>
        <v>3</v>
      </c>
      <c r="Q30" s="86">
        <f>'[1]Eingabe und Ergebnis'!$AG$22</f>
        <v>600</v>
      </c>
      <c r="R30" s="84">
        <f>'[1]Eingabe und Ergebnis'!$AH$22</f>
        <v>23</v>
      </c>
      <c r="S30" s="84">
        <f>'[1]Eingabe und Ergebnis'!$AI$22</f>
        <v>3454</v>
      </c>
    </row>
    <row r="33" spans="1:19" ht="23.25">
      <c r="A33" s="87" t="s">
        <v>17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1:19" ht="23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20.25">
      <c r="A35" s="89" t="str">
        <f>'[2]Eingabe und Ergebnis'!$N$2</f>
        <v>13. - 15.10.2017</v>
      </c>
      <c r="B35" s="89"/>
      <c r="C35" s="89"/>
      <c r="D35" s="89" t="str">
        <f>'[2]Eingabe und Ergebnis'!$L$2</f>
        <v>Nachwuchsvierkampf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6" t="str">
        <f>'[2]Eingabe und Ergebnis'!$P$2</f>
        <v>RFC Markt Erkheim</v>
      </c>
      <c r="P35" s="96"/>
      <c r="Q35" s="96"/>
      <c r="R35" s="96"/>
      <c r="S35" s="96"/>
    </row>
    <row r="36" spans="1:19" ht="23.2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ht="15">
      <c r="A37" s="91" t="s">
        <v>13</v>
      </c>
      <c r="B37" s="91" t="s">
        <v>7</v>
      </c>
      <c r="C37" s="92" t="s">
        <v>18</v>
      </c>
      <c r="D37" s="91" t="s">
        <v>19</v>
      </c>
      <c r="E37" s="91" t="s">
        <v>8</v>
      </c>
      <c r="F37" s="91" t="s">
        <v>20</v>
      </c>
      <c r="G37" s="91" t="s">
        <v>21</v>
      </c>
      <c r="H37" s="91" t="s">
        <v>22</v>
      </c>
      <c r="I37" s="91" t="s">
        <v>23</v>
      </c>
      <c r="J37" s="91" t="s">
        <v>24</v>
      </c>
      <c r="K37" s="91" t="s">
        <v>22</v>
      </c>
      <c r="L37" s="91" t="s">
        <v>23</v>
      </c>
      <c r="M37" s="91" t="s">
        <v>3</v>
      </c>
      <c r="N37" s="91" t="s">
        <v>25</v>
      </c>
      <c r="O37" s="91" t="s">
        <v>23</v>
      </c>
      <c r="P37" s="91" t="s">
        <v>26</v>
      </c>
      <c r="Q37" s="91" t="s">
        <v>22</v>
      </c>
      <c r="R37" s="91" t="s">
        <v>23</v>
      </c>
      <c r="S37" s="91" t="s">
        <v>27</v>
      </c>
    </row>
    <row r="38" spans="1:19" ht="15">
      <c r="A38" s="55"/>
      <c r="B38" s="55"/>
      <c r="C38" s="9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5">
      <c r="A39" s="34">
        <f>'[2]Eingabe und Ergebnis'!$A$5</f>
        <v>1</v>
      </c>
      <c r="B39" s="34" t="str">
        <f>'[2]Eingabe und Ergebnis'!$B$5</f>
        <v>Tolksdorf Nila Celine</v>
      </c>
      <c r="C39" s="94">
        <f>'[2]Eingabe und Ergebnis'!$C$5</f>
        <v>248</v>
      </c>
      <c r="D39" s="34" t="str">
        <f>'[2]Eingabe und Ergebnis'!$D$5</f>
        <v>Franken E</v>
      </c>
      <c r="E39" s="34">
        <f>'[2]Eingabe und Ergebnis'!$H$5</f>
        <v>2006</v>
      </c>
      <c r="F39" s="34" t="str">
        <f>'[2]Eingabe und Ergebnis'!$I$5</f>
        <v>w</v>
      </c>
      <c r="G39" s="34">
        <f>'[2]Eingabe und Ergebnis'!$N$5</f>
        <v>47.44</v>
      </c>
      <c r="H39" s="37">
        <f>'[2]Eingabe und Ergebnis'!$V$5</f>
        <v>688</v>
      </c>
      <c r="I39" s="34">
        <f>'[2]Eingabe und Ergebnis'!$W$5</f>
        <v>6</v>
      </c>
      <c r="J39" s="34">
        <f>'[2]Eingabe und Ergebnis'!$O$5</f>
        <v>9.46</v>
      </c>
      <c r="K39" s="37">
        <f>'[2]Eingabe und Ergebnis'!$AC$5</f>
        <v>800</v>
      </c>
      <c r="L39" s="34">
        <f>'[2]Eingabe und Ergebnis'!$AD$5</f>
        <v>7</v>
      </c>
      <c r="M39" s="34">
        <f>'[2]Eingabe und Ergebnis'!$P$5</f>
        <v>8</v>
      </c>
      <c r="N39" s="37">
        <f>'[2]Eingabe und Ergebnis'!$AE$5</f>
        <v>2400</v>
      </c>
      <c r="O39" s="34">
        <f>'[2]Eingabe und Ergebnis'!$AF$5</f>
        <v>1</v>
      </c>
      <c r="P39" s="34">
        <f>'[2]Eingabe und Ergebnis'!$Q$5</f>
        <v>6.7</v>
      </c>
      <c r="Q39" s="37">
        <f>'[2]Eingabe und Ergebnis'!$AG$5</f>
        <v>1340</v>
      </c>
      <c r="R39" s="34">
        <f>'[2]Eingabe und Ergebnis'!$AH$5</f>
        <v>13</v>
      </c>
      <c r="S39" s="34">
        <f>'[2]Eingabe und Ergebnis'!$AI$5</f>
        <v>5228</v>
      </c>
    </row>
    <row r="40" spans="1:19" ht="15">
      <c r="A40" s="34">
        <f>'[2]Eingabe und Ergebnis'!$A$19</f>
        <v>2</v>
      </c>
      <c r="B40" s="34" t="str">
        <f>'[2]Eingabe und Ergebnis'!$B$19</f>
        <v>Fröhlich Amelie</v>
      </c>
      <c r="C40" s="94">
        <f>'[2]Eingabe und Ergebnis'!$C$19</f>
        <v>263</v>
      </c>
      <c r="D40" s="34" t="str">
        <f>'[2]Eingabe und Ergebnis'!$D$19</f>
        <v>Schwaben E</v>
      </c>
      <c r="E40" s="34">
        <f>'[2]Eingabe und Ergebnis'!$H$19</f>
        <v>2003</v>
      </c>
      <c r="F40" s="34" t="str">
        <f>'[2]Eingabe und Ergebnis'!$I$19</f>
        <v>w</v>
      </c>
      <c r="G40" s="34">
        <f>'[2]Eingabe und Ergebnis'!$N$19</f>
        <v>40.19</v>
      </c>
      <c r="H40" s="37">
        <f>'[2]Eingabe und Ergebnis'!$V$19</f>
        <v>757</v>
      </c>
      <c r="I40" s="34">
        <f>'[2]Eingabe und Ergebnis'!$W$19</f>
        <v>3</v>
      </c>
      <c r="J40" s="34">
        <f>'[2]Eingabe und Ergebnis'!$O$19</f>
        <v>9.3</v>
      </c>
      <c r="K40" s="37">
        <f>'[2]Eingabe und Ergebnis'!$AC$19</f>
        <v>680</v>
      </c>
      <c r="L40" s="34">
        <f>'[2]Eingabe und Ergebnis'!$AD$19</f>
        <v>13</v>
      </c>
      <c r="M40" s="34">
        <f>'[2]Eingabe und Ergebnis'!$P$19</f>
        <v>7.2</v>
      </c>
      <c r="N40" s="37">
        <f>'[2]Eingabe und Ergebnis'!$AE$19</f>
        <v>2160</v>
      </c>
      <c r="O40" s="34">
        <f>'[2]Eingabe und Ergebnis'!$AF$19</f>
        <v>3</v>
      </c>
      <c r="P40" s="34">
        <f>'[2]Eingabe und Ergebnis'!$Q$19</f>
        <v>7.9</v>
      </c>
      <c r="Q40" s="37">
        <f>'[2]Eingabe und Ergebnis'!$AG$19</f>
        <v>1580</v>
      </c>
      <c r="R40" s="34">
        <f>'[2]Eingabe und Ergebnis'!$AH$19</f>
        <v>3</v>
      </c>
      <c r="S40" s="34">
        <f>'[2]Eingabe und Ergebnis'!$AI$19</f>
        <v>5177</v>
      </c>
    </row>
    <row r="41" spans="1:19" ht="15">
      <c r="A41" s="34">
        <f>'[2]Eingabe und Ergebnis'!$A$18</f>
        <v>3</v>
      </c>
      <c r="B41" s="34" t="str">
        <f>'[2]Eingabe und Ergebnis'!$B$18</f>
        <v>Fischer Laura</v>
      </c>
      <c r="C41" s="94">
        <f>'[2]Eingabe und Ergebnis'!$C$18</f>
        <v>262</v>
      </c>
      <c r="D41" s="34" t="str">
        <f>'[2]Eingabe und Ergebnis'!$D$18</f>
        <v>Schwaben E</v>
      </c>
      <c r="E41" s="34">
        <f>'[2]Eingabe und Ergebnis'!$H$18</f>
        <v>2003</v>
      </c>
      <c r="F41" s="34" t="str">
        <f>'[2]Eingabe und Ergebnis'!$I$18</f>
        <v>w</v>
      </c>
      <c r="G41" s="34">
        <f>'[2]Eingabe und Ergebnis'!$N$18</f>
        <v>40.18</v>
      </c>
      <c r="H41" s="37">
        <f>'[2]Eingabe und Ergebnis'!$V$18</f>
        <v>757</v>
      </c>
      <c r="I41" s="34">
        <f>'[2]Eingabe und Ergebnis'!$W$18</f>
        <v>3</v>
      </c>
      <c r="J41" s="34">
        <f>'[2]Eingabe und Ergebnis'!$O$18</f>
        <v>7.58</v>
      </c>
      <c r="K41" s="37">
        <f>'[2]Eingabe und Ergebnis'!$AC$18</f>
        <v>867</v>
      </c>
      <c r="L41" s="34">
        <f>'[2]Eingabe und Ergebnis'!$AD$18</f>
        <v>3</v>
      </c>
      <c r="M41" s="34">
        <f>'[2]Eingabe und Ergebnis'!$P$18</f>
        <v>5.8</v>
      </c>
      <c r="N41" s="37">
        <f>'[2]Eingabe und Ergebnis'!$AE$18</f>
        <v>1740</v>
      </c>
      <c r="O41" s="34">
        <f>'[2]Eingabe und Ergebnis'!$AF$18</f>
        <v>12</v>
      </c>
      <c r="P41" s="34">
        <f>'[2]Eingabe und Ergebnis'!$Q$18</f>
        <v>8</v>
      </c>
      <c r="Q41" s="37">
        <f>'[2]Eingabe und Ergebnis'!$AG$18</f>
        <v>1600</v>
      </c>
      <c r="R41" s="34">
        <f>'[2]Eingabe und Ergebnis'!$AH$18</f>
        <v>2</v>
      </c>
      <c r="S41" s="34">
        <f>'[2]Eingabe und Ergebnis'!$AI$18</f>
        <v>4964</v>
      </c>
    </row>
    <row r="42" spans="1:19" ht="15">
      <c r="A42" s="34">
        <f>'[2]Eingabe und Ergebnis'!$A$15</f>
        <v>4</v>
      </c>
      <c r="B42" s="34" t="str">
        <f>'[2]Eingabe und Ergebnis'!$B$15</f>
        <v>von Braun Amelie</v>
      </c>
      <c r="C42" s="94">
        <f>'[2]Eingabe und Ergebnis'!$C$15</f>
        <v>258</v>
      </c>
      <c r="D42" s="34" t="str">
        <f>'[2]Eingabe und Ergebnis'!$D$15</f>
        <v>Oberbayern E</v>
      </c>
      <c r="E42" s="34">
        <f>'[2]Eingabe und Ergebnis'!$H$15</f>
        <v>2004</v>
      </c>
      <c r="F42" s="34" t="str">
        <f>'[2]Eingabe und Ergebnis'!$I$15</f>
        <v>w</v>
      </c>
      <c r="G42" s="34">
        <f>'[2]Eingabe und Ergebnis'!$N$15</f>
        <v>44.45</v>
      </c>
      <c r="H42" s="37">
        <f>'[2]Eingabe und Ergebnis'!$V$15</f>
        <v>678</v>
      </c>
      <c r="I42" s="34">
        <f>'[2]Eingabe und Ergebnis'!$W$15</f>
        <v>7</v>
      </c>
      <c r="J42" s="34">
        <f>'[2]Eingabe und Ergebnis'!$O$15</f>
        <v>10.37</v>
      </c>
      <c r="K42" s="37">
        <f>'[2]Eingabe und Ergebnis'!$AC$15</f>
        <v>610</v>
      </c>
      <c r="L42" s="34">
        <f>'[2]Eingabe und Ergebnis'!$AD$15</f>
        <v>16</v>
      </c>
      <c r="M42" s="34">
        <f>'[2]Eingabe und Ergebnis'!$P$15</f>
        <v>7.5</v>
      </c>
      <c r="N42" s="37">
        <f>'[2]Eingabe und Ergebnis'!$AE$15</f>
        <v>2250</v>
      </c>
      <c r="O42" s="34">
        <f>'[2]Eingabe und Ergebnis'!$AF$15</f>
        <v>2</v>
      </c>
      <c r="P42" s="34">
        <f>'[2]Eingabe und Ergebnis'!$Q$15</f>
        <v>7</v>
      </c>
      <c r="Q42" s="37">
        <f>'[2]Eingabe und Ergebnis'!$AG$15</f>
        <v>1400</v>
      </c>
      <c r="R42" s="34">
        <f>'[2]Eingabe und Ergebnis'!$AH$15</f>
        <v>10</v>
      </c>
      <c r="S42" s="34">
        <f>'[2]Eingabe und Ergebnis'!$AI$15</f>
        <v>4938</v>
      </c>
    </row>
    <row r="43" spans="1:19" ht="15">
      <c r="A43" s="34">
        <f>'[2]Eingabe und Ergebnis'!$A$11</f>
        <v>5</v>
      </c>
      <c r="B43" s="34" t="str">
        <f>'[2]Eingabe und Ergebnis'!$B$11</f>
        <v>Schlemmer Pauline</v>
      </c>
      <c r="C43" s="94">
        <f>'[2]Eingabe und Ergebnis'!$C$11</f>
        <v>254</v>
      </c>
      <c r="D43" s="34" t="str">
        <f>'[2]Eingabe und Ergebnis'!$D$11</f>
        <v>Ndb/Obpf E</v>
      </c>
      <c r="E43" s="34">
        <f>'[2]Eingabe und Ergebnis'!$H$11</f>
        <v>2003</v>
      </c>
      <c r="F43" s="34" t="str">
        <f>'[2]Eingabe und Ergebnis'!$I$11</f>
        <v>w</v>
      </c>
      <c r="G43" s="34">
        <f>'[2]Eingabe und Ergebnis'!$N$11</f>
        <v>39.09</v>
      </c>
      <c r="H43" s="37">
        <f>'[2]Eingabe und Ergebnis'!$V$11</f>
        <v>790</v>
      </c>
      <c r="I43" s="34">
        <f>'[2]Eingabe und Ergebnis'!$W$11</f>
        <v>2</v>
      </c>
      <c r="J43" s="34">
        <f>'[2]Eingabe und Ergebnis'!$O$11</f>
        <v>8.16</v>
      </c>
      <c r="K43" s="37">
        <f>'[2]Eingabe und Ergebnis'!$AC$11</f>
        <v>830</v>
      </c>
      <c r="L43" s="34">
        <f>'[2]Eingabe und Ergebnis'!$AD$11</f>
        <v>5</v>
      </c>
      <c r="M43" s="34">
        <f>'[2]Eingabe und Ergebnis'!$P$11</f>
        <v>6.7</v>
      </c>
      <c r="N43" s="37">
        <f>'[2]Eingabe und Ergebnis'!$AE$11</f>
        <v>2010</v>
      </c>
      <c r="O43" s="34">
        <f>'[2]Eingabe und Ergebnis'!$AF$11</f>
        <v>5</v>
      </c>
      <c r="P43" s="34">
        <f>'[2]Eingabe und Ergebnis'!$Q$11</f>
        <v>6.3</v>
      </c>
      <c r="Q43" s="37">
        <f>'[2]Eingabe und Ergebnis'!$AG$11</f>
        <v>1260</v>
      </c>
      <c r="R43" s="34">
        <f>'[2]Eingabe und Ergebnis'!$AH$11</f>
        <v>14</v>
      </c>
      <c r="S43" s="34">
        <f>'[2]Eingabe und Ergebnis'!$AI$11</f>
        <v>4890</v>
      </c>
    </row>
    <row r="44" spans="1:19" ht="15">
      <c r="A44" s="34">
        <f>'[2]Eingabe und Ergebnis'!$A$10</f>
        <v>6</v>
      </c>
      <c r="B44" s="34" t="str">
        <f>'[2]Eingabe und Ergebnis'!$B$10</f>
        <v>Werner Hanna</v>
      </c>
      <c r="C44" s="94">
        <f>'[2]Eingabe und Ergebnis'!$C$10</f>
        <v>253</v>
      </c>
      <c r="D44" s="34" t="str">
        <f>'[2]Eingabe und Ergebnis'!$D$10</f>
        <v>Ndb/Obpf E</v>
      </c>
      <c r="E44" s="34">
        <f>'[2]Eingabe und Ergebnis'!$H$10</f>
        <v>2003</v>
      </c>
      <c r="F44" s="34" t="str">
        <f>'[2]Eingabe und Ergebnis'!$I$10</f>
        <v>w</v>
      </c>
      <c r="G44" s="34">
        <f>'[2]Eingabe und Ergebnis'!$N$10</f>
        <v>44.87</v>
      </c>
      <c r="H44" s="37">
        <f>'[2]Eingabe und Ergebnis'!$V$10</f>
        <v>616</v>
      </c>
      <c r="I44" s="34">
        <f>'[2]Eingabe und Ergebnis'!$W$10</f>
        <v>9</v>
      </c>
      <c r="J44" s="34">
        <f>'[2]Eingabe und Ergebnis'!$O$10</f>
        <v>8.42</v>
      </c>
      <c r="K44" s="37">
        <f>'[2]Eingabe und Ergebnis'!$AC$10</f>
        <v>776</v>
      </c>
      <c r="L44" s="34">
        <f>'[2]Eingabe und Ergebnis'!$AD$10</f>
        <v>9</v>
      </c>
      <c r="M44" s="34">
        <f>'[2]Eingabe und Ergebnis'!$P$10</f>
        <v>6.5</v>
      </c>
      <c r="N44" s="37">
        <f>'[2]Eingabe und Ergebnis'!$AE$10</f>
        <v>1950</v>
      </c>
      <c r="O44" s="34">
        <f>'[2]Eingabe und Ergebnis'!$AF$10</f>
        <v>6</v>
      </c>
      <c r="P44" s="34">
        <f>'[2]Eingabe und Ergebnis'!$Q$10</f>
        <v>7.5</v>
      </c>
      <c r="Q44" s="37">
        <f>'[2]Eingabe und Ergebnis'!$AG$10</f>
        <v>1500</v>
      </c>
      <c r="R44" s="34">
        <f>'[2]Eingabe und Ergebnis'!$AH$10</f>
        <v>5</v>
      </c>
      <c r="S44" s="34">
        <f>'[2]Eingabe und Ergebnis'!$AI$10</f>
        <v>4842</v>
      </c>
    </row>
    <row r="45" spans="1:19" ht="15">
      <c r="A45" s="34">
        <f>'[2]Eingabe und Ergebnis'!$A$16</f>
        <v>7</v>
      </c>
      <c r="B45" s="34" t="str">
        <f>'[2]Eingabe und Ergebnis'!$B$16</f>
        <v>Brandelik Anabel</v>
      </c>
      <c r="C45" s="94">
        <f>'[2]Eingabe und Ergebnis'!$C$16</f>
        <v>259</v>
      </c>
      <c r="D45" s="34" t="str">
        <f>'[2]Eingabe und Ergebnis'!$D$16</f>
        <v>Schwaben E</v>
      </c>
      <c r="E45" s="34">
        <f>'[2]Eingabe und Ergebnis'!$H$16</f>
        <v>2005</v>
      </c>
      <c r="F45" s="34" t="str">
        <f>'[2]Eingabe und Ergebnis'!$I$16</f>
        <v>w</v>
      </c>
      <c r="G45" s="34">
        <f>'[2]Eingabe und Ergebnis'!$N$16</f>
        <v>48.36</v>
      </c>
      <c r="H45" s="37">
        <f>'[2]Eingabe und Ergebnis'!$V$16</f>
        <v>611</v>
      </c>
      <c r="I45" s="34">
        <f>'[2]Eingabe und Ergebnis'!$W$16</f>
        <v>10</v>
      </c>
      <c r="J45" s="34">
        <f>'[2]Eingabe und Ergebnis'!$O$16</f>
        <v>10.49</v>
      </c>
      <c r="K45" s="37">
        <f>'[2]Eingabe und Ergebnis'!$AC$16</f>
        <v>640</v>
      </c>
      <c r="L45" s="34">
        <f>'[2]Eingabe und Ergebnis'!$AD$16</f>
        <v>14</v>
      </c>
      <c r="M45" s="34">
        <f>'[2]Eingabe und Ergebnis'!$P$16</f>
        <v>6.8</v>
      </c>
      <c r="N45" s="37">
        <f>'[2]Eingabe und Ergebnis'!$AE$16</f>
        <v>2040</v>
      </c>
      <c r="O45" s="34">
        <f>'[2]Eingabe und Ergebnis'!$AF$16</f>
        <v>4</v>
      </c>
      <c r="P45" s="34">
        <f>'[2]Eingabe und Ergebnis'!$Q$16</f>
        <v>7.3</v>
      </c>
      <c r="Q45" s="37">
        <f>'[2]Eingabe und Ergebnis'!$AG$16</f>
        <v>1460</v>
      </c>
      <c r="R45" s="34">
        <f>'[2]Eingabe und Ergebnis'!$AH$16</f>
        <v>6</v>
      </c>
      <c r="S45" s="34">
        <f>'[2]Eingabe und Ergebnis'!$AI$16</f>
        <v>4751</v>
      </c>
    </row>
    <row r="46" spans="1:19" ht="15">
      <c r="A46" s="34">
        <f>'[2]Eingabe und Ergebnis'!$A$17</f>
        <v>8</v>
      </c>
      <c r="B46" s="34" t="str">
        <f>'[2]Eingabe und Ergebnis'!$B$17</f>
        <v>Fischer Amelie</v>
      </c>
      <c r="C46" s="94">
        <f>'[2]Eingabe und Ergebnis'!$C$17</f>
        <v>261</v>
      </c>
      <c r="D46" s="34" t="str">
        <f>'[2]Eingabe und Ergebnis'!$D$17</f>
        <v>Schwaben E</v>
      </c>
      <c r="E46" s="34">
        <f>'[2]Eingabe und Ergebnis'!$H$17</f>
        <v>2003</v>
      </c>
      <c r="F46" s="34" t="str">
        <f>'[2]Eingabe und Ergebnis'!$I$17</f>
        <v>w</v>
      </c>
      <c r="G46" s="34">
        <f>'[2]Eingabe und Ergebnis'!$N$17</f>
        <v>40.97</v>
      </c>
      <c r="H46" s="37">
        <f>'[2]Eingabe und Ergebnis'!$V$17</f>
        <v>733</v>
      </c>
      <c r="I46" s="34">
        <f>'[2]Eingabe und Ergebnis'!$W$17</f>
        <v>5</v>
      </c>
      <c r="J46" s="34">
        <f>'[2]Eingabe und Ergebnis'!$O$17</f>
        <v>7.57</v>
      </c>
      <c r="K46" s="37">
        <f>'[2]Eingabe und Ergebnis'!$AC$17</f>
        <v>874</v>
      </c>
      <c r="L46" s="34">
        <f>'[2]Eingabe und Ergebnis'!$AD$17</f>
        <v>1</v>
      </c>
      <c r="M46" s="34">
        <f>'[2]Eingabe und Ergebnis'!$P$17</f>
        <v>5.8</v>
      </c>
      <c r="N46" s="37">
        <f>'[2]Eingabe und Ergebnis'!$AE$17</f>
        <v>1740</v>
      </c>
      <c r="O46" s="34">
        <f>'[2]Eingabe und Ergebnis'!$AF$17</f>
        <v>12</v>
      </c>
      <c r="P46" s="34">
        <f>'[2]Eingabe und Ergebnis'!$Q$17</f>
        <v>7</v>
      </c>
      <c r="Q46" s="37">
        <f>'[2]Eingabe und Ergebnis'!$AG$17</f>
        <v>1400</v>
      </c>
      <c r="R46" s="34">
        <f>'[2]Eingabe und Ergebnis'!$AH$17</f>
        <v>10</v>
      </c>
      <c r="S46" s="34">
        <f>'[2]Eingabe und Ergebnis'!$AI$17</f>
        <v>4747</v>
      </c>
    </row>
    <row r="47" spans="1:19" ht="15">
      <c r="A47" s="34">
        <f>'[2]Eingabe und Ergebnis'!$A$8</f>
        <v>9</v>
      </c>
      <c r="B47" s="34" t="str">
        <f>'[2]Eingabe und Ergebnis'!$B$8</f>
        <v>Rödl Jule</v>
      </c>
      <c r="C47" s="94">
        <f>'[2]Eingabe und Ergebnis'!$C$8</f>
        <v>251</v>
      </c>
      <c r="D47" s="34" t="str">
        <f>'[2]Eingabe und Ergebnis'!$D$8</f>
        <v>Ndb/Obpf E</v>
      </c>
      <c r="E47" s="34">
        <f>'[2]Eingabe und Ergebnis'!$H$8</f>
        <v>2006</v>
      </c>
      <c r="F47" s="34" t="str">
        <f>'[2]Eingabe und Ergebnis'!$I$8</f>
        <v>w</v>
      </c>
      <c r="G47" s="34">
        <f>'[2]Eingabe und Ergebnis'!$N$8</f>
        <v>49.47</v>
      </c>
      <c r="H47" s="37">
        <f>'[2]Eingabe und Ergebnis'!$V$8</f>
        <v>628</v>
      </c>
      <c r="I47" s="34">
        <f>'[2]Eingabe und Ergebnis'!$W$8</f>
        <v>8</v>
      </c>
      <c r="J47" s="34">
        <f>'[2]Eingabe und Ergebnis'!$O$8</f>
        <v>9.24</v>
      </c>
      <c r="K47" s="37">
        <f>'[2]Eingabe und Ergebnis'!$AC$8</f>
        <v>842</v>
      </c>
      <c r="L47" s="34">
        <f>'[2]Eingabe und Ergebnis'!$AD$8</f>
        <v>4</v>
      </c>
      <c r="M47" s="34">
        <f>'[2]Eingabe und Ergebnis'!$P$8</f>
        <v>6</v>
      </c>
      <c r="N47" s="37">
        <f>'[2]Eingabe und Ergebnis'!$AE$8</f>
        <v>1800</v>
      </c>
      <c r="O47" s="34">
        <f>'[2]Eingabe und Ergebnis'!$AF$8</f>
        <v>10</v>
      </c>
      <c r="P47" s="34">
        <f>'[2]Eingabe und Ergebnis'!$Q$8</f>
        <v>7.2</v>
      </c>
      <c r="Q47" s="37">
        <f>'[2]Eingabe und Ergebnis'!$AG$8</f>
        <v>1440</v>
      </c>
      <c r="R47" s="34">
        <f>'[2]Eingabe und Ergebnis'!$AH$8</f>
        <v>7</v>
      </c>
      <c r="S47" s="34">
        <f>'[2]Eingabe und Ergebnis'!$AI$8</f>
        <v>4710</v>
      </c>
    </row>
    <row r="48" spans="1:19" ht="15">
      <c r="A48" s="34">
        <f>'[2]Eingabe und Ergebnis'!$A$6</f>
        <v>10</v>
      </c>
      <c r="B48" s="34" t="str">
        <f>'[2]Eingabe und Ergebnis'!$B$6</f>
        <v>Gebhardt Jona Lea</v>
      </c>
      <c r="C48" s="94">
        <f>'[2]Eingabe und Ergebnis'!$C$6</f>
        <v>249</v>
      </c>
      <c r="D48" s="34" t="str">
        <f>'[2]Eingabe und Ergebnis'!$D$6</f>
        <v>Franken E</v>
      </c>
      <c r="E48" s="34">
        <f>'[2]Eingabe und Ergebnis'!$H$6</f>
        <v>2003</v>
      </c>
      <c r="F48" s="34" t="str">
        <f>'[2]Eingabe und Ergebnis'!$I$6</f>
        <v>w</v>
      </c>
      <c r="G48" s="34">
        <f>'[2]Eingabe und Ergebnis'!$N$6</f>
        <v>38.31</v>
      </c>
      <c r="H48" s="37">
        <f>'[2]Eingabe und Ergebnis'!$V$6</f>
        <v>811</v>
      </c>
      <c r="I48" s="34">
        <f>'[2]Eingabe und Ergebnis'!$W$6</f>
        <v>1</v>
      </c>
      <c r="J48" s="34">
        <f>'[2]Eingabe und Ergebnis'!$O$6</f>
        <v>8.48</v>
      </c>
      <c r="K48" s="37">
        <f>'[2]Eingabe und Ergebnis'!$AC$6</f>
        <v>764</v>
      </c>
      <c r="L48" s="34">
        <f>'[2]Eingabe und Ergebnis'!$AD$6</f>
        <v>10</v>
      </c>
      <c r="M48" s="34">
        <f>'[2]Eingabe und Ergebnis'!$P$6</f>
        <v>6.2</v>
      </c>
      <c r="N48" s="37">
        <f>'[2]Eingabe und Ergebnis'!$AE$6</f>
        <v>1860</v>
      </c>
      <c r="O48" s="34">
        <f>'[2]Eingabe und Ergebnis'!$AF$6</f>
        <v>8</v>
      </c>
      <c r="P48" s="34">
        <f>'[2]Eingabe und Ergebnis'!$Q$6</f>
        <v>6.2</v>
      </c>
      <c r="Q48" s="37">
        <f>'[2]Eingabe und Ergebnis'!$AG$6</f>
        <v>1240</v>
      </c>
      <c r="R48" s="34">
        <f>'[2]Eingabe und Ergebnis'!$AH$6</f>
        <v>15</v>
      </c>
      <c r="S48" s="34">
        <f>'[2]Eingabe und Ergebnis'!$AI$6</f>
        <v>4675</v>
      </c>
    </row>
    <row r="49" spans="1:19" ht="15">
      <c r="A49" s="34">
        <f>'[2]Eingabe und Ergebnis'!$A$14</f>
        <v>11</v>
      </c>
      <c r="B49" s="34" t="str">
        <f>'[2]Eingabe und Ergebnis'!$B$14</f>
        <v>Siegwald Marie</v>
      </c>
      <c r="C49" s="94">
        <f>'[2]Eingabe und Ergebnis'!$C$14</f>
        <v>257</v>
      </c>
      <c r="D49" s="34" t="str">
        <f>'[2]Eingabe und Ergebnis'!$D$14</f>
        <v>Oberbayern E</v>
      </c>
      <c r="E49" s="34">
        <f>'[2]Eingabe und Ergebnis'!$H$14</f>
        <v>2004</v>
      </c>
      <c r="F49" s="34" t="str">
        <f>'[2]Eingabe und Ergebnis'!$I$14</f>
        <v>w</v>
      </c>
      <c r="G49" s="34">
        <f>'[2]Eingabe und Ergebnis'!$N$14</f>
        <v>54.12</v>
      </c>
      <c r="H49" s="37">
        <f>'[2]Eingabe und Ergebnis'!$V$14</f>
        <v>387</v>
      </c>
      <c r="I49" s="34">
        <f>'[2]Eingabe und Ergebnis'!$W$14</f>
        <v>12</v>
      </c>
      <c r="J49" s="34">
        <f>'[2]Eingabe und Ergebnis'!$O$14</f>
        <v>10.19</v>
      </c>
      <c r="K49" s="37">
        <f>'[2]Eingabe und Ergebnis'!$AC$14</f>
        <v>640</v>
      </c>
      <c r="L49" s="34">
        <f>'[2]Eingabe und Ergebnis'!$AD$14</f>
        <v>14</v>
      </c>
      <c r="M49" s="34">
        <f>'[2]Eingabe und Ergebnis'!$P$14</f>
        <v>6.5</v>
      </c>
      <c r="N49" s="37">
        <f>'[2]Eingabe und Ergebnis'!$AE$14</f>
        <v>1950</v>
      </c>
      <c r="O49" s="34">
        <f>'[2]Eingabe und Ergebnis'!$AF$14</f>
        <v>6</v>
      </c>
      <c r="P49" s="34">
        <f>'[2]Eingabe und Ergebnis'!$Q$14</f>
        <v>8.2</v>
      </c>
      <c r="Q49" s="37">
        <f>'[2]Eingabe und Ergebnis'!$AG$14</f>
        <v>1639.9999999999998</v>
      </c>
      <c r="R49" s="34">
        <f>'[2]Eingabe und Ergebnis'!$AH$14</f>
        <v>1</v>
      </c>
      <c r="S49" s="34">
        <f>'[2]Eingabe und Ergebnis'!$AI$14</f>
        <v>4617</v>
      </c>
    </row>
    <row r="50" spans="1:19" ht="15">
      <c r="A50" s="34">
        <f>'[2]Eingabe und Ergebnis'!$A$12</f>
        <v>12</v>
      </c>
      <c r="B50" s="34" t="str">
        <f>'[2]Eingabe und Ergebnis'!$B$12</f>
        <v>Kolmsee Lilly</v>
      </c>
      <c r="C50" s="94">
        <f>'[2]Eingabe und Ergebnis'!$C$12</f>
        <v>255</v>
      </c>
      <c r="D50" s="34" t="str">
        <f>'[2]Eingabe und Ergebnis'!$D$12</f>
        <v>Oberbayern E</v>
      </c>
      <c r="E50" s="34">
        <f>'[2]Eingabe und Ergebnis'!$H$12</f>
        <v>2007</v>
      </c>
      <c r="F50" s="34" t="str">
        <f>'[2]Eingabe und Ergebnis'!$I$12</f>
        <v>w</v>
      </c>
      <c r="G50" s="34">
        <f>'[2]Eingabe und Ergebnis'!$N$12</f>
        <v>59.56</v>
      </c>
      <c r="H50" s="37">
        <f>'[2]Eingabe und Ergebnis'!$V$12</f>
        <v>375</v>
      </c>
      <c r="I50" s="34">
        <f>'[2]Eingabe und Ergebnis'!$W$12</f>
        <v>13</v>
      </c>
      <c r="J50" s="34">
        <f>'[2]Eingabe und Ergebnis'!$O$12</f>
        <v>9.33</v>
      </c>
      <c r="K50" s="37">
        <f>'[2]Eingabe und Ergebnis'!$AC$12</f>
        <v>874</v>
      </c>
      <c r="L50" s="34">
        <f>'[2]Eingabe und Ergebnis'!$AD$12</f>
        <v>1</v>
      </c>
      <c r="M50" s="34">
        <f>'[2]Eingabe und Ergebnis'!$P$12</f>
        <v>6.2</v>
      </c>
      <c r="N50" s="37">
        <f>'[2]Eingabe und Ergebnis'!$AE$12</f>
        <v>1860</v>
      </c>
      <c r="O50" s="34">
        <f>'[2]Eingabe und Ergebnis'!$AF$12</f>
        <v>8</v>
      </c>
      <c r="P50" s="34">
        <f>'[2]Eingabe und Ergebnis'!$Q$12</f>
        <v>6.8</v>
      </c>
      <c r="Q50" s="37">
        <f>'[2]Eingabe und Ergebnis'!$AG$12</f>
        <v>1360</v>
      </c>
      <c r="R50" s="34">
        <f>'[2]Eingabe und Ergebnis'!$AH$12</f>
        <v>12</v>
      </c>
      <c r="S50" s="34">
        <f>'[2]Eingabe und Ergebnis'!$AI$12</f>
        <v>4469</v>
      </c>
    </row>
    <row r="51" spans="1:19" ht="15">
      <c r="A51" s="34">
        <f>'[2]Eingabe und Ergebnis'!$A$13</f>
        <v>13</v>
      </c>
      <c r="B51" s="34" t="str">
        <f>'[2]Eingabe und Ergebnis'!$B$13</f>
        <v>von Bechtolsheim Lieny</v>
      </c>
      <c r="C51" s="94">
        <f>'[2]Eingabe und Ergebnis'!$C$13</f>
        <v>256</v>
      </c>
      <c r="D51" s="34" t="str">
        <f>'[2]Eingabe und Ergebnis'!$D$13</f>
        <v>Oberbayern E</v>
      </c>
      <c r="E51" s="34">
        <f>'[2]Eingabe und Ergebnis'!$H$13</f>
        <v>2004</v>
      </c>
      <c r="F51" s="34" t="str">
        <f>'[2]Eingabe und Ergebnis'!$I$13</f>
        <v>w</v>
      </c>
      <c r="G51" s="34">
        <f>'[2]Eingabe und Ergebnis'!$N$13</f>
        <v>49.91</v>
      </c>
      <c r="H51" s="37">
        <f>'[2]Eingabe und Ergebnis'!$V$13</f>
        <v>513</v>
      </c>
      <c r="I51" s="34">
        <f>'[2]Eingabe und Ergebnis'!$W$13</f>
        <v>11</v>
      </c>
      <c r="J51" s="34">
        <f>'[2]Eingabe und Ergebnis'!$O$13</f>
        <v>9.47</v>
      </c>
      <c r="K51" s="37">
        <f>'[2]Eingabe und Ergebnis'!$AC$13</f>
        <v>700</v>
      </c>
      <c r="L51" s="34">
        <f>'[2]Eingabe und Ergebnis'!$AD$13</f>
        <v>11</v>
      </c>
      <c r="M51" s="34">
        <f>'[2]Eingabe und Ergebnis'!$P$13</f>
        <v>5.6</v>
      </c>
      <c r="N51" s="37">
        <f>'[2]Eingabe und Ergebnis'!$AE$13</f>
        <v>1680</v>
      </c>
      <c r="O51" s="34">
        <f>'[2]Eingabe und Ergebnis'!$AF$13</f>
        <v>15</v>
      </c>
      <c r="P51" s="34">
        <f>'[2]Eingabe und Ergebnis'!$Q$13</f>
        <v>7.2</v>
      </c>
      <c r="Q51" s="37">
        <f>'[2]Eingabe und Ergebnis'!$AG$13</f>
        <v>1440</v>
      </c>
      <c r="R51" s="34">
        <f>'[2]Eingabe und Ergebnis'!$AH$13</f>
        <v>7</v>
      </c>
      <c r="S51" s="34">
        <f>'[2]Eingabe und Ergebnis'!$AI$13</f>
        <v>4333</v>
      </c>
    </row>
    <row r="52" spans="1:19" ht="15">
      <c r="A52" s="34">
        <f>'[2]Eingabe und Ergebnis'!$A$7</f>
        <v>14</v>
      </c>
      <c r="B52" s="34" t="str">
        <f>'[2]Eingabe und Ergebnis'!$B$7</f>
        <v>Beckler Johannes</v>
      </c>
      <c r="C52" s="94">
        <f>'[2]Eingabe und Ergebnis'!$C$7</f>
        <v>250</v>
      </c>
      <c r="D52" s="34" t="str">
        <f>'[2]Eingabe und Ergebnis'!$D$7</f>
        <v>Franken E</v>
      </c>
      <c r="E52" s="34">
        <f>'[2]Eingabe und Ergebnis'!$H$7</f>
        <v>2005</v>
      </c>
      <c r="F52" s="34" t="str">
        <f>'[2]Eingabe und Ergebnis'!$I$7</f>
        <v>m</v>
      </c>
      <c r="G52" s="34">
        <f>'[2]Eingabe und Ergebnis'!$N$7</f>
        <v>55.31</v>
      </c>
      <c r="H52" s="37">
        <f>'[2]Eingabe und Ergebnis'!$V$7</f>
        <v>341</v>
      </c>
      <c r="I52" s="34">
        <f>'[2]Eingabe und Ergebnis'!$W$7</f>
        <v>14</v>
      </c>
      <c r="J52" s="34">
        <f>'[2]Eingabe und Ergebnis'!$O$7</f>
        <v>8.26</v>
      </c>
      <c r="K52" s="37">
        <f>'[2]Eingabe und Ergebnis'!$AC$7</f>
        <v>828</v>
      </c>
      <c r="L52" s="34">
        <f>'[2]Eingabe und Ergebnis'!$AD$7</f>
        <v>6</v>
      </c>
      <c r="M52" s="34">
        <f>'[2]Eingabe und Ergebnis'!$P$7</f>
        <v>5.5</v>
      </c>
      <c r="N52" s="37">
        <f>'[2]Eingabe und Ergebnis'!$AE$7</f>
        <v>1650</v>
      </c>
      <c r="O52" s="34">
        <f>'[2]Eingabe und Ergebnis'!$AF$7</f>
        <v>16</v>
      </c>
      <c r="P52" s="34">
        <f>'[2]Eingabe und Ergebnis'!$Q$7</f>
        <v>7.1</v>
      </c>
      <c r="Q52" s="37">
        <f>'[2]Eingabe und Ergebnis'!$AG$7</f>
        <v>1420</v>
      </c>
      <c r="R52" s="34">
        <f>'[2]Eingabe und Ergebnis'!$AH$7</f>
        <v>9</v>
      </c>
      <c r="S52" s="34">
        <f>'[2]Eingabe und Ergebnis'!$AI$7</f>
        <v>4239</v>
      </c>
    </row>
    <row r="53" spans="1:19" ht="15">
      <c r="A53" s="34">
        <f>'[2]Eingabe und Ergebnis'!$A$9</f>
        <v>15</v>
      </c>
      <c r="B53" s="34" t="str">
        <f>'[2]Eingabe und Ergebnis'!$B$9</f>
        <v>Koch Hannes</v>
      </c>
      <c r="C53" s="94">
        <f>'[2]Eingabe und Ergebnis'!$C$9</f>
        <v>252</v>
      </c>
      <c r="D53" s="34" t="str">
        <f>'[2]Eingabe und Ergebnis'!$D$9</f>
        <v>Ndb/Obpf E</v>
      </c>
      <c r="E53" s="34">
        <f>'[2]Eingabe und Ergebnis'!$H$9</f>
        <v>2005</v>
      </c>
      <c r="F53" s="34" t="str">
        <f>'[2]Eingabe und Ergebnis'!$I$9</f>
        <v>m</v>
      </c>
      <c r="G53" s="34">
        <f>'[2]Eingabe und Ergebnis'!$N$9</f>
        <v>59.16</v>
      </c>
      <c r="H53" s="37">
        <f>'[2]Eingabe und Ergebnis'!$V$9</f>
        <v>238</v>
      </c>
      <c r="I53" s="34">
        <f>'[2]Eingabe und Ergebnis'!$W$9</f>
        <v>16</v>
      </c>
      <c r="J53" s="34">
        <f>'[2]Eingabe und Ergebnis'!$O$9</f>
        <v>9.39</v>
      </c>
      <c r="K53" s="37">
        <f>'[2]Eingabe und Ergebnis'!$AC$9</f>
        <v>685</v>
      </c>
      <c r="L53" s="34">
        <f>'[2]Eingabe und Ergebnis'!$AD$9</f>
        <v>12</v>
      </c>
      <c r="M53" s="34">
        <f>'[2]Eingabe und Ergebnis'!$P$9</f>
        <v>5.7</v>
      </c>
      <c r="N53" s="37">
        <f>'[2]Eingabe und Ergebnis'!$AE$9</f>
        <v>1710</v>
      </c>
      <c r="O53" s="34">
        <f>'[2]Eingabe und Ergebnis'!$AF$9</f>
        <v>14</v>
      </c>
      <c r="P53" s="34">
        <f>'[2]Eingabe und Ergebnis'!$Q$9</f>
        <v>7.6</v>
      </c>
      <c r="Q53" s="37">
        <f>'[2]Eingabe und Ergebnis'!$AG$9</f>
        <v>1520</v>
      </c>
      <c r="R53" s="34">
        <f>'[2]Eingabe und Ergebnis'!$AH$9</f>
        <v>4</v>
      </c>
      <c r="S53" s="34">
        <f>'[2]Eingabe und Ergebnis'!$AI$9</f>
        <v>4153</v>
      </c>
    </row>
    <row r="54" spans="1:19" ht="15">
      <c r="A54" s="34">
        <f>'[2]Eingabe und Ergebnis'!$A$4</f>
        <v>16</v>
      </c>
      <c r="B54" s="34" t="str">
        <f>'[2]Eingabe und Ergebnis'!$B$4</f>
        <v>Augustin Viola</v>
      </c>
      <c r="C54" s="94">
        <f>'[2]Eingabe und Ergebnis'!$C$4</f>
        <v>247</v>
      </c>
      <c r="D54" s="34" t="str">
        <f>'[2]Eingabe und Ergebnis'!$D$4</f>
        <v>Franken E</v>
      </c>
      <c r="E54" s="34">
        <f>'[2]Eingabe und Ergebnis'!$H$4</f>
        <v>2006</v>
      </c>
      <c r="F54" s="34" t="str">
        <f>'[2]Eingabe und Ergebnis'!$I$4</f>
        <v>w</v>
      </c>
      <c r="G54" s="34">
        <f>'[2]Eingabe und Ergebnis'!$N$4</f>
        <v>63.12</v>
      </c>
      <c r="H54" s="37">
        <f>'[2]Eingabe und Ergebnis'!$V$4</f>
        <v>248</v>
      </c>
      <c r="I54" s="34">
        <f>'[2]Eingabe und Ergebnis'!$W$4</f>
        <v>15</v>
      </c>
      <c r="J54" s="34">
        <f>'[2]Eingabe und Ergebnis'!$O$4</f>
        <v>9.52</v>
      </c>
      <c r="K54" s="37">
        <f>'[2]Eingabe und Ergebnis'!$AC$4</f>
        <v>788</v>
      </c>
      <c r="L54" s="34">
        <f>'[2]Eingabe und Ergebnis'!$AD$4</f>
        <v>8</v>
      </c>
      <c r="M54" s="34">
        <f>'[2]Eingabe und Ergebnis'!$P$4</f>
        <v>6</v>
      </c>
      <c r="N54" s="37">
        <f>'[2]Eingabe und Ergebnis'!$AE$4</f>
        <v>1800</v>
      </c>
      <c r="O54" s="34">
        <f>'[2]Eingabe und Ergebnis'!$AF$4</f>
        <v>10</v>
      </c>
      <c r="P54" s="34">
        <f>'[2]Eingabe und Ergebnis'!$Q$4</f>
        <v>0</v>
      </c>
      <c r="Q54" s="37">
        <f>'[2]Eingabe und Ergebnis'!$AG$4</f>
        <v>0</v>
      </c>
      <c r="R54" s="34">
        <f>'[2]Eingabe und Ergebnis'!$AH$4</f>
        <v>16</v>
      </c>
      <c r="S54" s="34">
        <f>'[2]Eingabe und Ergebnis'!$AI$4</f>
        <v>2836</v>
      </c>
    </row>
  </sheetData>
  <sheetProtection/>
  <mergeCells count="7">
    <mergeCell ref="A35:C35"/>
    <mergeCell ref="D35:N35"/>
    <mergeCell ref="O35:S35"/>
    <mergeCell ref="A1:S1"/>
    <mergeCell ref="A3:C3"/>
    <mergeCell ref="D3:N3"/>
    <mergeCell ref="A33:S3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Schlichtherle</dc:creator>
  <cp:keywords/>
  <dc:description/>
  <cp:lastModifiedBy>Sandra Schlichtherle</cp:lastModifiedBy>
  <dcterms:created xsi:type="dcterms:W3CDTF">2017-10-15T16:17:55Z</dcterms:created>
  <dcterms:modified xsi:type="dcterms:W3CDTF">2017-10-15T16:36:30Z</dcterms:modified>
  <cp:category/>
  <cp:version/>
  <cp:contentType/>
  <cp:contentStatus/>
</cp:coreProperties>
</file>